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60" windowWidth="20490" windowHeight="7560" firstSheet="8" activeTab="1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 14" sheetId="14" r:id="rId14"/>
    <sheet name="15" sheetId="17" r:id="rId15"/>
    <sheet name="Sheet15" sheetId="15" r:id="rId16"/>
    <sheet name="Sheet16" sheetId="16" r:id="rId1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" i="12" l="1"/>
  <c r="AB7" i="12"/>
  <c r="AC8" i="10"/>
  <c r="AB8" i="10"/>
  <c r="AC14" i="9"/>
  <c r="AB14" i="9"/>
  <c r="AG7" i="8"/>
  <c r="AF7" i="8"/>
  <c r="AC10" i="8"/>
  <c r="AB10" i="8"/>
  <c r="AC9" i="7"/>
  <c r="AB9" i="7"/>
  <c r="AC7" i="6"/>
  <c r="AB7" i="6"/>
  <c r="AC9" i="4"/>
  <c r="AB9" i="4"/>
  <c r="AC13" i="3"/>
  <c r="AB13" i="3"/>
  <c r="AR34" i="14"/>
  <c r="AQ34" i="14"/>
  <c r="AP34" i="14"/>
  <c r="AM34" i="14"/>
  <c r="AL34" i="14"/>
  <c r="AK34" i="14"/>
  <c r="AC9" i="2"/>
  <c r="AB9" i="2"/>
  <c r="Y24" i="12"/>
  <c r="X24" i="12"/>
  <c r="Y33" i="11"/>
  <c r="X33" i="11"/>
  <c r="Y20" i="10"/>
  <c r="X20" i="10"/>
  <c r="Y34" i="9"/>
  <c r="X34" i="9"/>
  <c r="Y39" i="8"/>
  <c r="X39" i="8"/>
  <c r="X7" i="8"/>
  <c r="Y7" i="8"/>
  <c r="Y27" i="7"/>
  <c r="X27" i="7"/>
  <c r="Y38" i="6"/>
  <c r="X38" i="6"/>
  <c r="Y13" i="5"/>
  <c r="X13" i="5"/>
  <c r="Y17" i="4"/>
  <c r="X17" i="4"/>
  <c r="U38" i="3"/>
  <c r="T38" i="3"/>
  <c r="AH34" i="14"/>
  <c r="AG34" i="14"/>
  <c r="AF34" i="14"/>
  <c r="Y27" i="2"/>
  <c r="X27" i="2"/>
  <c r="X51" i="1"/>
  <c r="W51" i="1"/>
  <c r="I26" i="14"/>
  <c r="H26" i="14"/>
  <c r="G26" i="14"/>
  <c r="X34" i="14"/>
  <c r="W34" i="14"/>
  <c r="V34" i="14"/>
  <c r="P35" i="12"/>
  <c r="O35" i="12"/>
  <c r="P32" i="11"/>
  <c r="O32" i="11"/>
  <c r="P37" i="10"/>
  <c r="O37" i="10"/>
  <c r="P44" i="9"/>
  <c r="O44" i="9"/>
  <c r="P34" i="8"/>
  <c r="O46" i="7"/>
  <c r="P52" i="6"/>
  <c r="O52" i="6"/>
  <c r="P16" i="5"/>
  <c r="O16" i="5"/>
  <c r="P23" i="4"/>
  <c r="O23" i="4"/>
  <c r="P48" i="1"/>
  <c r="O48" i="1"/>
  <c r="S34" i="14"/>
  <c r="R34" i="14"/>
  <c r="Q34" i="14"/>
  <c r="L8" i="10"/>
  <c r="K8" i="10"/>
  <c r="L9" i="8"/>
  <c r="K9" i="8"/>
  <c r="L6" i="7"/>
  <c r="K6" i="7"/>
  <c r="L21" i="6"/>
  <c r="K21" i="6"/>
  <c r="K7" i="5"/>
  <c r="L7" i="4"/>
  <c r="K7" i="4"/>
  <c r="L7" i="3"/>
  <c r="K7" i="3"/>
  <c r="M34" i="14"/>
  <c r="N34" i="14"/>
  <c r="L34" i="14"/>
  <c r="H8" i="12"/>
  <c r="G8" i="12"/>
  <c r="H14" i="11"/>
  <c r="G14" i="11"/>
  <c r="H10" i="10"/>
  <c r="G10" i="10"/>
  <c r="H8" i="9"/>
  <c r="G8" i="9"/>
  <c r="H14" i="8"/>
  <c r="G14" i="8"/>
  <c r="H10" i="7"/>
  <c r="G10" i="7"/>
  <c r="H10" i="6"/>
  <c r="G10" i="6"/>
  <c r="H7" i="5"/>
  <c r="G7" i="5"/>
  <c r="H8" i="4"/>
  <c r="G8" i="4"/>
  <c r="H11" i="3"/>
  <c r="G11" i="3"/>
  <c r="H9" i="2"/>
  <c r="G9" i="2"/>
  <c r="AC34" i="14" l="1"/>
  <c r="AB34" i="14"/>
  <c r="AA34" i="14"/>
  <c r="U13" i="5"/>
  <c r="T13" i="5"/>
  <c r="I9" i="14" l="1"/>
  <c r="H9" i="14"/>
  <c r="G9" i="14"/>
  <c r="AA15" i="14"/>
  <c r="AB15" i="14"/>
  <c r="AC15" i="14"/>
  <c r="D9" i="12"/>
  <c r="C9" i="12"/>
  <c r="B9" i="12"/>
  <c r="D9" i="13"/>
  <c r="C9" i="13"/>
  <c r="B9" i="13"/>
  <c r="U5" i="13"/>
  <c r="T5" i="13"/>
  <c r="U17" i="12"/>
  <c r="T17" i="12"/>
  <c r="U7" i="12"/>
  <c r="T7" i="12"/>
  <c r="D9" i="11"/>
  <c r="C9" i="11"/>
  <c r="B9" i="11"/>
  <c r="U25" i="11"/>
  <c r="T25" i="11"/>
  <c r="U9" i="11"/>
  <c r="T9" i="11"/>
  <c r="U13" i="10"/>
  <c r="T13" i="10"/>
  <c r="D9" i="10"/>
  <c r="C9" i="10"/>
  <c r="B9" i="10"/>
  <c r="D9" i="9"/>
  <c r="C9" i="9"/>
  <c r="B9" i="9"/>
  <c r="U7" i="9"/>
  <c r="T7" i="9"/>
  <c r="U21" i="9"/>
  <c r="T21" i="9"/>
  <c r="U20" i="6"/>
  <c r="T20" i="6"/>
  <c r="U18" i="8"/>
  <c r="T18" i="8"/>
  <c r="D9" i="8"/>
  <c r="C9" i="8"/>
  <c r="B9" i="8"/>
  <c r="D9" i="7"/>
  <c r="C9" i="7"/>
  <c r="B9" i="7"/>
  <c r="T20" i="7"/>
  <c r="U20" i="7"/>
  <c r="T5" i="7"/>
  <c r="U5" i="7"/>
  <c r="B9" i="6"/>
  <c r="C9" i="6"/>
  <c r="D9" i="6"/>
  <c r="D9" i="5"/>
  <c r="C9" i="5"/>
  <c r="B9" i="5"/>
  <c r="U8" i="4"/>
  <c r="T8" i="4"/>
  <c r="B9" i="4"/>
  <c r="C9" i="4"/>
  <c r="D9" i="4"/>
  <c r="U21" i="3"/>
  <c r="T21" i="3"/>
  <c r="D9" i="3"/>
  <c r="C9" i="3"/>
  <c r="B9" i="3"/>
  <c r="U6" i="3"/>
  <c r="T6" i="3"/>
  <c r="U20" i="2"/>
  <c r="T20" i="2"/>
  <c r="D9" i="2"/>
  <c r="C9" i="2"/>
  <c r="B9" i="2"/>
  <c r="T32" i="1"/>
  <c r="S32" i="1"/>
  <c r="D10" i="1"/>
  <c r="C10" i="1"/>
  <c r="B10" i="1"/>
  <c r="T10" i="1"/>
  <c r="S10" i="1"/>
  <c r="D9" i="14" l="1"/>
  <c r="C9" i="14"/>
  <c r="B9" i="14"/>
  <c r="AF15" i="14"/>
  <c r="AG15" i="14"/>
  <c r="AH15" i="14"/>
  <c r="X12" i="13"/>
  <c r="Y12" i="13"/>
  <c r="X8" i="12"/>
  <c r="Y8" i="12"/>
  <c r="Y13" i="11"/>
  <c r="X13" i="11"/>
  <c r="Y12" i="9"/>
  <c r="X12" i="9"/>
  <c r="Y4" i="7"/>
  <c r="X4" i="7"/>
  <c r="Y6" i="6"/>
  <c r="X6" i="6"/>
  <c r="Y4" i="4"/>
  <c r="X4" i="4"/>
  <c r="X8" i="3"/>
  <c r="Y8" i="3"/>
  <c r="Y5" i="2"/>
  <c r="X5" i="2"/>
  <c r="X20" i="1"/>
  <c r="W20" i="1"/>
  <c r="AC5" i="9" l="1"/>
  <c r="AB5" i="9"/>
  <c r="AF4" i="1"/>
  <c r="AE4" i="1"/>
  <c r="L4" i="6"/>
  <c r="K4" i="6"/>
  <c r="X15" i="14"/>
  <c r="W15" i="14"/>
  <c r="V15" i="14"/>
  <c r="P10" i="12"/>
  <c r="O10" i="12"/>
  <c r="P11" i="11"/>
  <c r="O11" i="11"/>
  <c r="P10" i="13"/>
  <c r="O10" i="13"/>
  <c r="P7" i="10"/>
  <c r="O7" i="10"/>
  <c r="P17" i="9"/>
  <c r="O17" i="9"/>
  <c r="P7" i="8"/>
  <c r="O7" i="8"/>
  <c r="P8" i="7"/>
  <c r="O8" i="7"/>
  <c r="P6" i="6"/>
  <c r="O6" i="6"/>
  <c r="P4" i="5" l="1"/>
  <c r="O4" i="5"/>
  <c r="P5" i="4"/>
  <c r="O5" i="4"/>
  <c r="P12" i="3"/>
  <c r="O12" i="3"/>
  <c r="P7" i="2"/>
  <c r="O7" i="2"/>
  <c r="P18" i="1"/>
  <c r="O18" i="1"/>
  <c r="AM15" i="14"/>
  <c r="AL15" i="14"/>
  <c r="AK15" i="14"/>
  <c r="AC5" i="11"/>
  <c r="AB5" i="11"/>
  <c r="AB5" i="3"/>
  <c r="AC5" i="3"/>
  <c r="AB4" i="1"/>
  <c r="AA4" i="1"/>
  <c r="AP15" i="14" l="1"/>
  <c r="AQ15" i="14"/>
  <c r="AR15" i="14"/>
  <c r="AG4" i="11"/>
  <c r="AF4" i="11"/>
  <c r="Q15" i="14" l="1"/>
  <c r="R15" i="14"/>
  <c r="S15" i="14"/>
  <c r="L4" i="13"/>
  <c r="K4" i="13"/>
  <c r="L4" i="9"/>
  <c r="K4" i="9"/>
  <c r="D3" i="3"/>
  <c r="L4" i="1"/>
  <c r="K4" i="1"/>
  <c r="N15" i="14"/>
  <c r="M15" i="14"/>
  <c r="L15" i="14"/>
  <c r="H5" i="13"/>
  <c r="G5" i="13"/>
  <c r="H6" i="11"/>
  <c r="G6" i="11"/>
  <c r="H4" i="8"/>
  <c r="G4" i="8"/>
  <c r="H4" i="3" l="1"/>
  <c r="G4" i="3"/>
  <c r="L7" i="5" l="1"/>
  <c r="O28" i="2"/>
  <c r="O39" i="3"/>
  <c r="P46" i="7"/>
  <c r="P28" i="2"/>
  <c r="P39" i="3"/>
  <c r="O34" i="8"/>
</calcChain>
</file>

<file path=xl/sharedStrings.xml><?xml version="1.0" encoding="utf-8"?>
<sst xmlns="http://schemas.openxmlformats.org/spreadsheetml/2006/main" count="1866" uniqueCount="621">
  <si>
    <t>Alabama</t>
  </si>
  <si>
    <t>Total Programs</t>
  </si>
  <si>
    <t>Students Served</t>
  </si>
  <si>
    <t>Total $ Funding FY 2015/16</t>
  </si>
  <si>
    <t>EOC Programs</t>
  </si>
  <si>
    <t>Participants</t>
  </si>
  <si>
    <t>Funding $ 2015/2016</t>
  </si>
  <si>
    <t>EOC</t>
  </si>
  <si>
    <t>McNair</t>
  </si>
  <si>
    <t>SSS</t>
  </si>
  <si>
    <t>TS</t>
  </si>
  <si>
    <t>UB</t>
  </si>
  <si>
    <t>UBMS</t>
  </si>
  <si>
    <t>VUB</t>
  </si>
  <si>
    <t>North Alabama Center For Educational Excellence</t>
  </si>
  <si>
    <t>Georgia</t>
  </si>
  <si>
    <t>Kentucky</t>
  </si>
  <si>
    <t>Morehead State University</t>
  </si>
  <si>
    <t>TOTAL</t>
  </si>
  <si>
    <t>Maryland</t>
  </si>
  <si>
    <t>Mississippi</t>
  </si>
  <si>
    <t>New York</t>
  </si>
  <si>
    <t>North Carolina</t>
  </si>
  <si>
    <t>Ohio</t>
  </si>
  <si>
    <t>Pennsylvania</t>
  </si>
  <si>
    <t>Tennessee</t>
  </si>
  <si>
    <t>Virginia</t>
  </si>
  <si>
    <t>West Virginia</t>
  </si>
  <si>
    <t>Surry Community College</t>
  </si>
  <si>
    <t xml:space="preserve">Eastern Gateway Community College </t>
  </si>
  <si>
    <t>Shawnee State University</t>
  </si>
  <si>
    <t>Pennsylvania State University/ University Park</t>
  </si>
  <si>
    <t>South Carolina</t>
  </si>
  <si>
    <t>Trident Technical College</t>
  </si>
  <si>
    <t>Douglas-Cherokee Economic Authority, Inc.</t>
  </si>
  <si>
    <t>East Tennessee State University</t>
  </si>
  <si>
    <t>University of Tennessee/ Chattanooga</t>
  </si>
  <si>
    <t>University of Tennessee/ Knoxville</t>
  </si>
  <si>
    <t>Bluefield State College</t>
  </si>
  <si>
    <t>Greater Appalachian Outreach, Inc.</t>
  </si>
  <si>
    <t>Marshall University</t>
  </si>
  <si>
    <t>NATIONAL</t>
  </si>
  <si>
    <t>Appalchian Region</t>
  </si>
  <si>
    <t>AL</t>
  </si>
  <si>
    <t>GA</t>
  </si>
  <si>
    <t>KY</t>
  </si>
  <si>
    <t>MD</t>
  </si>
  <si>
    <t>MS</t>
  </si>
  <si>
    <t>NY</t>
  </si>
  <si>
    <t>NC</t>
  </si>
  <si>
    <t>OH</t>
  </si>
  <si>
    <t>PN</t>
  </si>
  <si>
    <t>SC</t>
  </si>
  <si>
    <t>TN</t>
  </si>
  <si>
    <t>VA</t>
  </si>
  <si>
    <t>WV</t>
  </si>
  <si>
    <t>MCNAIR</t>
  </si>
  <si>
    <t>Talladega College</t>
  </si>
  <si>
    <t>University of Montevallo</t>
  </si>
  <si>
    <t>Eastern Kentucky University</t>
  </si>
  <si>
    <t>Cornell University</t>
  </si>
  <si>
    <t>Kent State University</t>
  </si>
  <si>
    <t>Indiana University of Pennsylvania</t>
  </si>
  <si>
    <t>Pennsylvania State University</t>
  </si>
  <si>
    <t>Concord University</t>
  </si>
  <si>
    <t>West Virginia University</t>
  </si>
  <si>
    <t>North Alabama Center for Educational Excellence</t>
  </si>
  <si>
    <t>PA</t>
  </si>
  <si>
    <t>University of Tennessee</t>
  </si>
  <si>
    <t>Southwest Virginia Community College</t>
  </si>
  <si>
    <t>Davis &amp; Elkins College</t>
  </si>
  <si>
    <t>Bevill State Community College</t>
  </si>
  <si>
    <t>Berea College</t>
  </si>
  <si>
    <t>Southeast Kentucky Community and Technical</t>
  </si>
  <si>
    <t>Frostburg State University</t>
  </si>
  <si>
    <t>Appalachian State University</t>
  </si>
  <si>
    <t>West Virginia State University</t>
  </si>
  <si>
    <t>Bevill State Community College/ Fayette</t>
  </si>
  <si>
    <t>Central Alabama Community College</t>
  </si>
  <si>
    <t>Gadsden State Community College</t>
  </si>
  <si>
    <t>J.F. Drake State Technical College</t>
  </si>
  <si>
    <t>J.F. Ingram State Technical College</t>
  </si>
  <si>
    <t>Northwest-Shoals Community College</t>
  </si>
  <si>
    <t>Snead State Community College</t>
  </si>
  <si>
    <t>Stillman College</t>
  </si>
  <si>
    <t>T.A. Lawson State Community College/ Bessemer</t>
  </si>
  <si>
    <t>T.A. Lawson State Community College/ Birmingham</t>
  </si>
  <si>
    <t>The University of Alabama at Birmingham</t>
  </si>
  <si>
    <t>University of Alabama/ Birmingham</t>
  </si>
  <si>
    <t>University of Alabama/ Tuscaloosa</t>
  </si>
  <si>
    <t>Wallace State Community College/ Hanceville</t>
  </si>
  <si>
    <t>TOTAL           16</t>
  </si>
  <si>
    <t>Georgia Perimeter College</t>
  </si>
  <si>
    <t>Georgia Perimeter College/ Clarkston</t>
  </si>
  <si>
    <t>Georgia Perimeter College/ Decatur</t>
  </si>
  <si>
    <t>TOTAL    5</t>
  </si>
  <si>
    <t>The Corporation of Mercer University*</t>
  </si>
  <si>
    <t>Corporation of Mercer University*</t>
  </si>
  <si>
    <t>Ashland Community and Technical College</t>
  </si>
  <si>
    <t>Hazard Community and Technical College</t>
  </si>
  <si>
    <t>Maysville Community and Technical College</t>
  </si>
  <si>
    <t>Pikeville College</t>
  </si>
  <si>
    <t>Somerset Community College</t>
  </si>
  <si>
    <t>Southeast Kentucky Community &amp; Technical College</t>
  </si>
  <si>
    <t>Union College</t>
  </si>
  <si>
    <t>TOTAL   10</t>
  </si>
  <si>
    <t>Allegany College/ Maryland</t>
  </si>
  <si>
    <t>Hagerstown Community College</t>
  </si>
  <si>
    <t>TOTAL    3</t>
  </si>
  <si>
    <t>Mississippi State University</t>
  </si>
  <si>
    <t>Rust College</t>
  </si>
  <si>
    <t>Total</t>
  </si>
  <si>
    <t>Cazenovia College</t>
  </si>
  <si>
    <t>Corning Community College</t>
  </si>
  <si>
    <t>SUNY/ Binghamton University</t>
  </si>
  <si>
    <t>TOTAL   4</t>
  </si>
  <si>
    <t>Caldwell Community College and Technical Institute</t>
  </si>
  <si>
    <t>Mars Hill College</t>
  </si>
  <si>
    <t>Mayland Community College</t>
  </si>
  <si>
    <t>Southwestern Community College/ Jackson</t>
  </si>
  <si>
    <t>Wilkes Community College</t>
  </si>
  <si>
    <t>TOTAL     6</t>
  </si>
  <si>
    <t>Eastern Gateway Community College/ Jefferson County</t>
  </si>
  <si>
    <t>Hocking Technical College</t>
  </si>
  <si>
    <t>Ohio University</t>
  </si>
  <si>
    <t>Zane State College</t>
  </si>
  <si>
    <t>TOTAL       5</t>
  </si>
  <si>
    <t>California University of Pennsylvania</t>
  </si>
  <si>
    <t>Bloomsburg University of Pennsylvania</t>
  </si>
  <si>
    <t>Clarion University of Pennsylvania</t>
  </si>
  <si>
    <t>Commonwealth Technical Institute/ Hiram G. Andrews Center</t>
  </si>
  <si>
    <t>Community College of Allegheny County</t>
  </si>
  <si>
    <t>Gannon University</t>
  </si>
  <si>
    <t>Lock Haven University of Pennsylvania</t>
  </si>
  <si>
    <t>Mansfield University of Pennsylvania</t>
  </si>
  <si>
    <t>Pennsylvania State University/ Wilkes Barre</t>
  </si>
  <si>
    <t>Saint Vincent College</t>
  </si>
  <si>
    <t>Seton Hill University</t>
  </si>
  <si>
    <t>University of Pittsburgh</t>
  </si>
  <si>
    <t>University of Pittsburgh / Bradford</t>
  </si>
  <si>
    <t>Westmoreland County Community College</t>
  </si>
  <si>
    <t>TOTAL   15</t>
  </si>
  <si>
    <t>Greenville Technical College</t>
  </si>
  <si>
    <t>Southern Wesleyan University</t>
  </si>
  <si>
    <t>Spartanburg Community College</t>
  </si>
  <si>
    <t>University of South Carolina/ Spartanburg-Upstate</t>
  </si>
  <si>
    <t>TOTAL   5</t>
  </si>
  <si>
    <t>Glenville State College</t>
  </si>
  <si>
    <t>Shepherd University</t>
  </si>
  <si>
    <t>West Virginia University Institute of Technology</t>
  </si>
  <si>
    <r>
      <rPr>
        <b/>
        <sz val="9"/>
        <color theme="1"/>
        <rFont val="Calibri"/>
        <family val="2"/>
        <scheme val="minor"/>
      </rPr>
      <t xml:space="preserve">TOTAL </t>
    </r>
    <r>
      <rPr>
        <sz val="9"/>
        <color theme="1"/>
        <rFont val="Calibri"/>
        <family val="2"/>
        <scheme val="minor"/>
      </rPr>
      <t xml:space="preserve">  </t>
    </r>
    <r>
      <rPr>
        <b/>
        <sz val="9"/>
        <color theme="1"/>
        <rFont val="Calibri"/>
        <family val="2"/>
        <scheme val="minor"/>
      </rPr>
      <t>8</t>
    </r>
  </si>
  <si>
    <t>Lee University</t>
  </si>
  <si>
    <t>Lincoln Memorial University</t>
  </si>
  <si>
    <t>Northeast State Community College</t>
  </si>
  <si>
    <t>Pellissippi State Community College</t>
  </si>
  <si>
    <t>Tusculum College</t>
  </si>
  <si>
    <t>University of Tennessee/ Knoxville Campus</t>
  </si>
  <si>
    <t>TOAL   9</t>
  </si>
  <si>
    <t>Dabney S. Lancaster Community College</t>
  </si>
  <si>
    <t>Mountain Empire Community College</t>
  </si>
  <si>
    <t>Patrick Henry Community College</t>
  </si>
  <si>
    <t>Radford University</t>
  </si>
  <si>
    <t>University of Virginia/ Wise</t>
  </si>
  <si>
    <t>Virginia Highlands Community College</t>
  </si>
  <si>
    <t>Wytheville Community College</t>
  </si>
  <si>
    <t>TOTAL    8</t>
  </si>
  <si>
    <t>SUNY/ Binghamton</t>
  </si>
  <si>
    <t>Northwest Tri-County Intermediate/ Unit</t>
  </si>
  <si>
    <t>total   3</t>
  </si>
  <si>
    <t>Alabama A&amp;M University</t>
  </si>
  <si>
    <t>Bevill State Community College/ Hamilton</t>
  </si>
  <si>
    <t>Bevill State Community College/ Sumiton</t>
  </si>
  <si>
    <t>Gadsden State Community College/ Anniston</t>
  </si>
  <si>
    <t>Gadsden State Community College/ Gadsden</t>
  </si>
  <si>
    <t>Lawson State Community College</t>
  </si>
  <si>
    <t>Miles College</t>
  </si>
  <si>
    <t>North Alabama Center for Educational Excellence/ Huntsville</t>
  </si>
  <si>
    <t>Northwest Shoals Community College/ Muscle Shoals</t>
  </si>
  <si>
    <t>Northwest Shoals Community College/ Phil Campbell</t>
  </si>
  <si>
    <t>Stillman College/ Tuscaloosa</t>
  </si>
  <si>
    <t>Tuskegee University</t>
  </si>
  <si>
    <t>TOTAL      18</t>
  </si>
  <si>
    <t>Mercer University</t>
  </si>
  <si>
    <t>University of Pikeville</t>
  </si>
  <si>
    <t>TOTAL    6</t>
  </si>
  <si>
    <t>Coffeeville School District</t>
  </si>
  <si>
    <t>SUNY/ Fredonia</t>
  </si>
  <si>
    <t>Total Programs in ARC</t>
  </si>
  <si>
    <t>Eastern Gateway Community College</t>
  </si>
  <si>
    <t>Washington State Community College</t>
  </si>
  <si>
    <t>Youngstown State University</t>
  </si>
  <si>
    <t>East Stroudsburg University</t>
  </si>
  <si>
    <t>Saint Francis University</t>
  </si>
  <si>
    <t>Wilkes University/ University College</t>
  </si>
  <si>
    <t>TOTAL    10</t>
  </si>
  <si>
    <t>East Tennessee State University/ Bristol</t>
  </si>
  <si>
    <t>East Tennessee State University/ Johnson City</t>
  </si>
  <si>
    <t>East Tennessee State University/ Kingsport</t>
  </si>
  <si>
    <t>Hiwassee College</t>
  </si>
  <si>
    <t>Tusculum College/ Cocke Hawkins</t>
  </si>
  <si>
    <t>TOTAL     11</t>
  </si>
  <si>
    <t>Virginia Polytechnic Institute and State University</t>
  </si>
  <si>
    <t>Davis &amp; Elkins College/ Elkins</t>
  </si>
  <si>
    <t>Mingo County Commission</t>
  </si>
  <si>
    <t>Salem International University</t>
  </si>
  <si>
    <t>West Virginia University/ Morgantown</t>
  </si>
  <si>
    <t xml:space="preserve">TOTAL  </t>
  </si>
  <si>
    <t>Total 13 States</t>
  </si>
  <si>
    <t>Bevill State Community College/ Walker</t>
  </si>
  <si>
    <t>Jefferson State Community College</t>
  </si>
  <si>
    <t>Northwest Shoals Community College</t>
  </si>
  <si>
    <t>Alabama Southern Community College</t>
  </si>
  <si>
    <t>Alabama State University</t>
  </si>
  <si>
    <t>Bishop State Community College</t>
  </si>
  <si>
    <t>Faulkner University</t>
  </si>
  <si>
    <t>George C. Wallace Community College/ Hanceville</t>
  </si>
  <si>
    <t>George C. Wallace Community College/ Selma</t>
  </si>
  <si>
    <t>George C. Wallace Community College/ Sparks</t>
  </si>
  <si>
    <t>Southeast Alabama Education Outreach Center</t>
  </si>
  <si>
    <t>University of South Alabama</t>
  </si>
  <si>
    <t>TOTAL for State    18</t>
  </si>
  <si>
    <t>Alpha Phi Alpha Fraternity, Inc.</t>
  </si>
  <si>
    <t>Atlanta Metropolitan College</t>
  </si>
  <si>
    <t>Clark Atlanta University</t>
  </si>
  <si>
    <t>Concerted Services, Inc.</t>
  </si>
  <si>
    <t>Council for Academic Excellence, Inc.</t>
  </si>
  <si>
    <t>Fort Valley State University</t>
  </si>
  <si>
    <t>Georgia Southern University</t>
  </si>
  <si>
    <t>Georgia State University</t>
  </si>
  <si>
    <t>Morehouse College</t>
  </si>
  <si>
    <t>Savannah State University</t>
  </si>
  <si>
    <t>Thomas University</t>
  </si>
  <si>
    <t>University of Georgia</t>
  </si>
  <si>
    <t>Valdosta State University</t>
  </si>
  <si>
    <t>TOTAL for State   15</t>
  </si>
  <si>
    <t>TOTAL  4</t>
  </si>
  <si>
    <t>Bluegrass Community and Technical College</t>
  </si>
  <si>
    <t>Kentuckiana Works Foundation, Inc.</t>
  </si>
  <si>
    <t>Madisonville Community College</t>
  </si>
  <si>
    <t>Northern Kentucky University</t>
  </si>
  <si>
    <t>University of Louisville</t>
  </si>
  <si>
    <t>Western Kentucky University/ Bowling Green</t>
  </si>
  <si>
    <t>TOTAL for State   11</t>
  </si>
  <si>
    <t>Baltimore City Community College</t>
  </si>
  <si>
    <t>College of Southern Maryland</t>
  </si>
  <si>
    <t xml:space="preserve">Minority Access, Inc. </t>
  </si>
  <si>
    <t>Total for State    3</t>
  </si>
  <si>
    <t>Mississippi Department of Education</t>
  </si>
  <si>
    <t xml:space="preserve">TOTAL </t>
  </si>
  <si>
    <t>Caldwell Community College &amp; Technical Institute</t>
  </si>
  <si>
    <t>Western Carolina University</t>
  </si>
  <si>
    <t>Western Piedmont Community College</t>
  </si>
  <si>
    <t>TOTAL     3</t>
  </si>
  <si>
    <t>Academic Institute of Central Carolinas</t>
  </si>
  <si>
    <t>Communities In Schools/ Charlotte</t>
  </si>
  <si>
    <t>Fayetteville State University</t>
  </si>
  <si>
    <t>James Sprunt Community College</t>
  </si>
  <si>
    <t>North Carolina Commission of Indian Affairs</t>
  </si>
  <si>
    <t>North Carolina State University/ Raleigh</t>
  </si>
  <si>
    <t>Southeastern Community College</t>
  </si>
  <si>
    <t>St. Augustine's College</t>
  </si>
  <si>
    <t>The Renaissance Education Group, Inc.</t>
  </si>
  <si>
    <t>Total for State     12</t>
  </si>
  <si>
    <t>Bowling Green State University</t>
  </si>
  <si>
    <t>Cincinnati Youth Collaborative</t>
  </si>
  <si>
    <t>Cleveland Scholarship Programs, Inc.</t>
  </si>
  <si>
    <t>Columbus State Community College</t>
  </si>
  <si>
    <t>Cuyahoga Community College</t>
  </si>
  <si>
    <t>Educational Partners, Inc.</t>
  </si>
  <si>
    <t xml:space="preserve">Sinclair Community College </t>
  </si>
  <si>
    <t>University of Akron</t>
  </si>
  <si>
    <t>University of Cincinnati</t>
  </si>
  <si>
    <t>Total for State        12</t>
  </si>
  <si>
    <t>Bronx Community College</t>
  </si>
  <si>
    <t>Canisius College</t>
  </si>
  <si>
    <t>Columbia University</t>
  </si>
  <si>
    <t>CUNY/ Brooklyn College</t>
  </si>
  <si>
    <t>CUNY/ John Jay College</t>
  </si>
  <si>
    <t>CUNY/ Lehman College</t>
  </si>
  <si>
    <t>CUNY/ Medgar Evers College</t>
  </si>
  <si>
    <t>Cypress Hills Local Development Corporation</t>
  </si>
  <si>
    <t>Fordham University</t>
  </si>
  <si>
    <t>Harlem Center for Education, Inc.</t>
  </si>
  <si>
    <t>SUNY/ Brockport</t>
  </si>
  <si>
    <t>Union Settlement Association, Inc.</t>
  </si>
  <si>
    <t>University Settlement Society of New York</t>
  </si>
  <si>
    <t>TOTAL for State       15</t>
  </si>
  <si>
    <t>Northwest Tri-County Intermediate/ Unit 5</t>
  </si>
  <si>
    <t>ASPIRA, Inc. of Pennsylvania</t>
  </si>
  <si>
    <t>Educational Opportunity Centers, Inc.</t>
  </si>
  <si>
    <t>Philadelphia Education Fund</t>
  </si>
  <si>
    <t>University of Pennsylvania/ Philadelphia</t>
  </si>
  <si>
    <t>TOTAL for State   10</t>
  </si>
  <si>
    <t>Horry-Georgetown Technical College</t>
  </si>
  <si>
    <t>Midlands Technical College</t>
  </si>
  <si>
    <t>South Carolina State University</t>
  </si>
  <si>
    <t>Technical College of the Lowcountry</t>
  </si>
  <si>
    <t>Tri-County Technical College</t>
  </si>
  <si>
    <t>University of South Carolina/ Columbia</t>
  </si>
  <si>
    <t>Williamsburg Technical College</t>
  </si>
  <si>
    <t>TOTAL     8</t>
  </si>
  <si>
    <t>Clinch-Powell Educational Cooperative</t>
  </si>
  <si>
    <t>TOTAL      7</t>
  </si>
  <si>
    <t>Boys &amp; Girls Clubs of the Tennessee Valley</t>
  </si>
  <si>
    <t>Girls Incorporated of Memphis</t>
  </si>
  <si>
    <t>Middle Tennessee State University</t>
  </si>
  <si>
    <t>Tennessee State University</t>
  </si>
  <si>
    <t>Total for State    12</t>
  </si>
  <si>
    <t>TOTAL     5</t>
  </si>
  <si>
    <t>Hampton University</t>
  </si>
  <si>
    <t>TOTAL for State  6</t>
  </si>
  <si>
    <t>Total    3</t>
  </si>
  <si>
    <t>Statewide</t>
  </si>
  <si>
    <t>Coahoma Community College</t>
  </si>
  <si>
    <t>Hinds Community College</t>
  </si>
  <si>
    <t>Mississippi Valley State University</t>
  </si>
  <si>
    <t>North Mississippi Center for Higher Educational Advancement, Inc.</t>
  </si>
  <si>
    <t>Tougaloo College</t>
  </si>
  <si>
    <t>TOTAL for State   7</t>
  </si>
  <si>
    <t>TOTAL for State    3</t>
  </si>
  <si>
    <t>Kentuckian Works Foundation, Inc.</t>
  </si>
  <si>
    <t>Western Kentucky University</t>
  </si>
  <si>
    <t>Total for State 4</t>
  </si>
  <si>
    <t>Delta Sigma Theta, Inc./ Maryland EOC</t>
  </si>
  <si>
    <t>Montgomery College</t>
  </si>
  <si>
    <t>University of Maryland/ College Park</t>
  </si>
  <si>
    <t>Total for State  3</t>
  </si>
  <si>
    <t>Total for State    2</t>
  </si>
  <si>
    <t>College Entrance Examination Board</t>
  </si>
  <si>
    <t>CUNY/ BMCC</t>
  </si>
  <si>
    <t>Genesee Community College</t>
  </si>
  <si>
    <t xml:space="preserve">Mohawk Valley Community College </t>
  </si>
  <si>
    <t>TOTAL for State      5</t>
  </si>
  <si>
    <t>Piedmont Community College</t>
  </si>
  <si>
    <t xml:space="preserve">Pitt Community College </t>
  </si>
  <si>
    <t>Total for State   4</t>
  </si>
  <si>
    <t>Cincinnati State Technical &amp; Community College</t>
  </si>
  <si>
    <t>Total for State     6</t>
  </si>
  <si>
    <t>Educations Opportunity Centers, Inc.</t>
  </si>
  <si>
    <t>University of Pennsylvania</t>
  </si>
  <si>
    <t>Austin Peay State University</t>
  </si>
  <si>
    <t>Total for State   5</t>
  </si>
  <si>
    <t>Danville Community College</t>
  </si>
  <si>
    <t xml:space="preserve">Virginia State University </t>
  </si>
  <si>
    <t>Virginia Tidewater Consortium for Higher Education</t>
  </si>
  <si>
    <t>TOTAL for State 2</t>
  </si>
  <si>
    <t>Total for State 1</t>
  </si>
  <si>
    <t>Murray State University</t>
  </si>
  <si>
    <t>University of Maryland/ Baltimore County</t>
  </si>
  <si>
    <t>Total for State  2</t>
  </si>
  <si>
    <t>University of Mississippi</t>
  </si>
  <si>
    <t>University of Southern Mississippi</t>
  </si>
  <si>
    <t>Total for State      2</t>
  </si>
  <si>
    <t>Clarkson University</t>
  </si>
  <si>
    <t>CUNY/ Hunter College</t>
  </si>
  <si>
    <t>Mercy College</t>
  </si>
  <si>
    <t>Rochester Institute of Technology</t>
  </si>
  <si>
    <t>St. John's University</t>
  </si>
  <si>
    <t>St. Lawrence University</t>
  </si>
  <si>
    <t>SUNY/ Buffalo</t>
  </si>
  <si>
    <t>SUNY/ Buffalo State College</t>
  </si>
  <si>
    <t>Syracuse University</t>
  </si>
  <si>
    <t>University of Rochester</t>
  </si>
  <si>
    <t>Total for State     14</t>
  </si>
  <si>
    <t>University of North Carolina/ Chapel Hill</t>
  </si>
  <si>
    <t>TOTAL for State        2</t>
  </si>
  <si>
    <t>Cleveland State University</t>
  </si>
  <si>
    <t xml:space="preserve">Total for State </t>
  </si>
  <si>
    <t>Total for State    4</t>
  </si>
  <si>
    <t xml:space="preserve">  Total for State   2</t>
  </si>
  <si>
    <t>Winthrop University</t>
  </si>
  <si>
    <t>Alabama State University/ Montgomery</t>
  </si>
  <si>
    <t>Bevill State Community College/ Jasper</t>
  </si>
  <si>
    <t>Enterprise State Community College</t>
  </si>
  <si>
    <t>George C. Wallace Community College/ Dothan</t>
  </si>
  <si>
    <t>George Corley Wallace State Community College/ Selma</t>
  </si>
  <si>
    <t>James H. Faulkner State Community College</t>
  </si>
  <si>
    <t>Jefferson Davis Community College</t>
  </si>
  <si>
    <t>Lurleen B. Wallace Community College</t>
  </si>
  <si>
    <t>Troy University</t>
  </si>
  <si>
    <t>University of West Alabama</t>
  </si>
  <si>
    <t>TOTAL for State       28</t>
  </si>
  <si>
    <t>*2 separate grant codes</t>
  </si>
  <si>
    <t>Armstrong Atlantic State University</t>
  </si>
  <si>
    <t>College of Coastal Georgia</t>
  </si>
  <si>
    <t>Corporation of Mercer University</t>
  </si>
  <si>
    <t>Georgia Southern University Research &amp; Service Fdn., Inc.</t>
  </si>
  <si>
    <t>Paine College</t>
  </si>
  <si>
    <t>The Corporation of Mercer University</t>
  </si>
  <si>
    <t>The University of Georgia</t>
  </si>
  <si>
    <t>Total for State    16</t>
  </si>
  <si>
    <t>Bluegrass Community and Technical College/ Danville</t>
  </si>
  <si>
    <t>Elizabethtown Community &amp; Technical College</t>
  </si>
  <si>
    <t>Gateway Community and Technical College</t>
  </si>
  <si>
    <t>Hopkinsville Community College/ KCTCS</t>
  </si>
  <si>
    <t>Kentucky State University</t>
  </si>
  <si>
    <t>Northern Kentucky University Research Foundation</t>
  </si>
  <si>
    <t>Owensboro Community and Technical College</t>
  </si>
  <si>
    <t>University of Kentucky</t>
  </si>
  <si>
    <t>West Kentucky Community and Technical College</t>
  </si>
  <si>
    <t>TOTal for State      24</t>
  </si>
  <si>
    <t>Bowie State University</t>
  </si>
  <si>
    <t>Chesapeake College</t>
  </si>
  <si>
    <t>Community College of Baltimore County</t>
  </si>
  <si>
    <t>Howard Community College</t>
  </si>
  <si>
    <t>Prince George's Community College</t>
  </si>
  <si>
    <t>Salisbury University</t>
  </si>
  <si>
    <t>Wor-Wic Community College</t>
  </si>
  <si>
    <t>TOTAl for State      15</t>
  </si>
  <si>
    <t>Alcorn State University</t>
  </si>
  <si>
    <t>Copiah-Lincoln Community College</t>
  </si>
  <si>
    <t>Holmes Community College</t>
  </si>
  <si>
    <t>Northwest Mississippi Community College</t>
  </si>
  <si>
    <t>Pearl River Community College</t>
  </si>
  <si>
    <t>Total for State     10</t>
  </si>
  <si>
    <t>College of Mount Saint Vincent</t>
  </si>
  <si>
    <t>CUNY/ City College</t>
  </si>
  <si>
    <t>CUNY/ Kingsborough Community College</t>
  </si>
  <si>
    <t>CUNY/ Queens College</t>
  </si>
  <si>
    <t>CUNY/ York College</t>
  </si>
  <si>
    <t>Dowling College/ Rudolph Campus</t>
  </si>
  <si>
    <t>Dutchess Community College</t>
  </si>
  <si>
    <t>Fulton Montgomery Community College</t>
  </si>
  <si>
    <t>Jefferson Community College</t>
  </si>
  <si>
    <t>Long Island University</t>
  </si>
  <si>
    <t>Marist College</t>
  </si>
  <si>
    <t>Medaille College</t>
  </si>
  <si>
    <t>Mercy College/ Dobbs Ferry &amp; Bronx</t>
  </si>
  <si>
    <t>Molloy College</t>
  </si>
  <si>
    <t>Monroe Community College</t>
  </si>
  <si>
    <t>Nassau Community College</t>
  </si>
  <si>
    <t>Orange County Community College</t>
  </si>
  <si>
    <t>Pace University</t>
  </si>
  <si>
    <t>Paul Smith's College</t>
  </si>
  <si>
    <t>Polytechnic Institute of New York University</t>
  </si>
  <si>
    <t>Schenectady County Community College</t>
  </si>
  <si>
    <t>Suffolk County Community College</t>
  </si>
  <si>
    <t>SUNY Rockland Community College</t>
  </si>
  <si>
    <t>SUNY/ College of Technology/ Canton</t>
  </si>
  <si>
    <t>SUNY/ Farmingdale State College</t>
  </si>
  <si>
    <t>SUNY/ Plattsburgh</t>
  </si>
  <si>
    <t>SUNY/ Potsdam</t>
  </si>
  <si>
    <t>Ulster County Community College</t>
  </si>
  <si>
    <t>Westchester Community College</t>
  </si>
  <si>
    <t>TOTAL for State   43</t>
  </si>
  <si>
    <t>Beaufort County Community College</t>
  </si>
  <si>
    <t>Carteret Community College</t>
  </si>
  <si>
    <t>Central Carolina Community College</t>
  </si>
  <si>
    <t>Central Piedmont Community College</t>
  </si>
  <si>
    <t>Cleveland Community College</t>
  </si>
  <si>
    <t>Craven Community College/ New Bern &amp; Havelock</t>
  </si>
  <si>
    <t>Davidson County Community College/ Davidson</t>
  </si>
  <si>
    <t>Elizabeth City State University</t>
  </si>
  <si>
    <t>Gaston College</t>
  </si>
  <si>
    <t>Halifax Community College</t>
  </si>
  <si>
    <t>Johnson C. Smith University</t>
  </si>
  <si>
    <t>Johnston Community College</t>
  </si>
  <si>
    <t>Livingstone College</t>
  </si>
  <si>
    <t>North Carolina Agricultural and Technical State University</t>
  </si>
  <si>
    <t>North Carolina Central University</t>
  </si>
  <si>
    <t>North Carolina State University</t>
  </si>
  <si>
    <t>Pitt Community College</t>
  </si>
  <si>
    <t>Roanoke/ Chowan Community College</t>
  </si>
  <si>
    <t>Rockingham Community College</t>
  </si>
  <si>
    <t>Saint Augustine's College</t>
  </si>
  <si>
    <t>University of North Carolina/ Greensboro</t>
  </si>
  <si>
    <t>University of North Carolina/ Pembroke</t>
  </si>
  <si>
    <t>Wilson Community College</t>
  </si>
  <si>
    <t>Winston-Salem State University</t>
  </si>
  <si>
    <t>TOTAL for State     35</t>
  </si>
  <si>
    <t>Central State University</t>
  </si>
  <si>
    <t>Cincinnati State Technical and Community College</t>
  </si>
  <si>
    <t>Clark State Community College</t>
  </si>
  <si>
    <t>Cuyahoga Community College District</t>
  </si>
  <si>
    <t>Lourdes College</t>
  </si>
  <si>
    <t>Miami University</t>
  </si>
  <si>
    <t>North Central State College</t>
  </si>
  <si>
    <t>Owens State Community College</t>
  </si>
  <si>
    <t>Sinclair Community College/ Dayton</t>
  </si>
  <si>
    <t>Stark State College of Technology</t>
  </si>
  <si>
    <t>The Ohio State University</t>
  </si>
  <si>
    <t>University of Toledo</t>
  </si>
  <si>
    <t>Xavier University</t>
  </si>
  <si>
    <t>TOTAL for State     24</t>
  </si>
  <si>
    <t>Cheyney University of Pennsylvania</t>
  </si>
  <si>
    <t>Community College of Philadelphia</t>
  </si>
  <si>
    <t>Harcum College</t>
  </si>
  <si>
    <t>Kutztown University</t>
  </si>
  <si>
    <t>Neumann University</t>
  </si>
  <si>
    <t>Pennsylvania Institute of Technology</t>
  </si>
  <si>
    <t>Reading Area Community College</t>
  </si>
  <si>
    <t>West Chester University of Pennsylvania</t>
  </si>
  <si>
    <t>TOTAL for State      24</t>
  </si>
  <si>
    <t>Central Carolina Technical College</t>
  </si>
  <si>
    <t>Claflin University</t>
  </si>
  <si>
    <t>Clinton Junior College</t>
  </si>
  <si>
    <t>Florence/ Darlington Technical College</t>
  </si>
  <si>
    <t>Lander University</t>
  </si>
  <si>
    <t>Midlands Technical College/ Airport and Beltline</t>
  </si>
  <si>
    <t>Morris College</t>
  </si>
  <si>
    <t>Northeastern Technical College</t>
  </si>
  <si>
    <t>Orangeburg-Calhoun Technical College</t>
  </si>
  <si>
    <t>Piedmont Technical College</t>
  </si>
  <si>
    <t>Technical College of the Low Country</t>
  </si>
  <si>
    <t>University of South Carolina</t>
  </si>
  <si>
    <t>University of South Carolina/ Lancaster</t>
  </si>
  <si>
    <t>University of South Carolina/ Salkehatchie</t>
  </si>
  <si>
    <t>Voorhees College</t>
  </si>
  <si>
    <t>York Technical College</t>
  </si>
  <si>
    <t>York Technical College/ Rock Hill</t>
  </si>
  <si>
    <t>TOTAL for State    27</t>
  </si>
  <si>
    <t>Columbia State Community College</t>
  </si>
  <si>
    <t>Dyersburg State Community College</t>
  </si>
  <si>
    <t>Fisk University</t>
  </si>
  <si>
    <t>University of Memphis</t>
  </si>
  <si>
    <t>Volunteer State Community College</t>
  </si>
  <si>
    <t>TOTAL for State 18</t>
  </si>
  <si>
    <t>Lord Fairfax Community College</t>
  </si>
  <si>
    <t>Norfolk State University</t>
  </si>
  <si>
    <t>Old Dominion University</t>
  </si>
  <si>
    <t>Paul D. Camp Community College</t>
  </si>
  <si>
    <t>Rappahannock Community College</t>
  </si>
  <si>
    <t>Thomas Nelson Community College</t>
  </si>
  <si>
    <t>Tidewater Community College</t>
  </si>
  <si>
    <t>Virginia Commonwealth University</t>
  </si>
  <si>
    <t>Virginia Union University</t>
  </si>
  <si>
    <t>Virginia Western Community College</t>
  </si>
  <si>
    <t>TOTAL for State   21</t>
  </si>
  <si>
    <t>Alabama Southern Community College/ Gilbertown</t>
  </si>
  <si>
    <t>Alabama Southern Community College/ Monroeville</t>
  </si>
  <si>
    <t>Alabama Southern Community College/ Thomasville</t>
  </si>
  <si>
    <t>H. Council Trenholm State Technical College</t>
  </si>
  <si>
    <t>Total for State   28</t>
  </si>
  <si>
    <t>Abraham Baldwin Agricultural College</t>
  </si>
  <si>
    <t>Atlanta Metropolitan College/ Clayton</t>
  </si>
  <si>
    <t>Atlanta Metropolitan College/ Fulton</t>
  </si>
  <si>
    <t>Atlanta Metropolitan College/ Thomaston</t>
  </si>
  <si>
    <t>Atlanta Metropolitan College/ West Clayton</t>
  </si>
  <si>
    <t>Georgia State University/ Atlanta</t>
  </si>
  <si>
    <t>TOTAL for State     20</t>
  </si>
  <si>
    <t>Total   3</t>
  </si>
  <si>
    <t>Bluegrass Community &amp; Technical College</t>
  </si>
  <si>
    <t>Hopkinsville Community College</t>
  </si>
  <si>
    <t>Lindsey Wilson College</t>
  </si>
  <si>
    <t>Total  14</t>
  </si>
  <si>
    <t>Morgan State University</t>
  </si>
  <si>
    <t>University of Maryland/ Eastern Shore</t>
  </si>
  <si>
    <t>TOTAL  for State     11</t>
  </si>
  <si>
    <t>Total 1</t>
  </si>
  <si>
    <t>Jackson State University</t>
  </si>
  <si>
    <t>North Mississippi Center for Higher Educational Advancement</t>
  </si>
  <si>
    <t>Total for State   7</t>
  </si>
  <si>
    <t>Adirondack Community College</t>
  </si>
  <si>
    <t>College Board</t>
  </si>
  <si>
    <t>CUNY/ Columbia University</t>
  </si>
  <si>
    <t>CUNY/ Manhattan Community College</t>
  </si>
  <si>
    <t>D'Youville College</t>
  </si>
  <si>
    <t>Le Moyne College</t>
  </si>
  <si>
    <t>Mohawk Valley Community College</t>
  </si>
  <si>
    <t>SUNY/ College at Brockport</t>
  </si>
  <si>
    <t>SUNY/ University at Buffalo</t>
  </si>
  <si>
    <t>University of Rochester/ David T. Kearns Center</t>
  </si>
  <si>
    <t>Vaughn College of Aeronautics and Technology</t>
  </si>
  <si>
    <t>TOTAL for State     29</t>
  </si>
  <si>
    <t>Total   2</t>
  </si>
  <si>
    <t>Chowan University</t>
  </si>
  <si>
    <t>North Carolina Agricultural &amp; Technical State University</t>
  </si>
  <si>
    <t>Southwestern Community College</t>
  </si>
  <si>
    <t>United Piedmont Center for Educational Excellence</t>
  </si>
  <si>
    <t>TOTAL for State       20</t>
  </si>
  <si>
    <t>Case Western Reserve University</t>
  </si>
  <si>
    <t>College Now Greater Cleveland, Inc.</t>
  </si>
  <si>
    <t>College of Mount Saint Joseph</t>
  </si>
  <si>
    <t>Lourdes University</t>
  </si>
  <si>
    <t>Ohio State University/ Columbus</t>
  </si>
  <si>
    <t>Sinclair Community College</t>
  </si>
  <si>
    <t>University of Dayton</t>
  </si>
  <si>
    <t>Wittenberg University</t>
  </si>
  <si>
    <t>Wright State University</t>
  </si>
  <si>
    <t>TOTAL for State   29</t>
  </si>
  <si>
    <t>Baldwin Wallace College</t>
  </si>
  <si>
    <t>Greater Erie Community Action Committee</t>
  </si>
  <si>
    <t>Gwynedd-Mercy College</t>
  </si>
  <si>
    <t>Lincoln University</t>
  </si>
  <si>
    <t>Montgomery County Community College</t>
  </si>
  <si>
    <t>Temple University</t>
  </si>
  <si>
    <t>TOTAL for State    19</t>
  </si>
  <si>
    <t>Total  1</t>
  </si>
  <si>
    <t>Benedict College</t>
  </si>
  <si>
    <t>College of Charleston</t>
  </si>
  <si>
    <t>Florence-Darlington Technical College</t>
  </si>
  <si>
    <t>TOTAL for State   14</t>
  </si>
  <si>
    <t>Lane College</t>
  </si>
  <si>
    <t>Lemoyne-Owen College</t>
  </si>
  <si>
    <t>Southwest Tennessee Community College</t>
  </si>
  <si>
    <t>Tennessee State University/ Nashville</t>
  </si>
  <si>
    <t>Total for State    17</t>
  </si>
  <si>
    <t>University of Virginia/ Charlottesville</t>
  </si>
  <si>
    <t>Virginia State University/ Petersburg</t>
  </si>
  <si>
    <t>TOTAL For State    13</t>
  </si>
  <si>
    <t>TOTAL For State 2</t>
  </si>
  <si>
    <t>Total for State 2</t>
  </si>
  <si>
    <t>TOTAL for State    5</t>
  </si>
  <si>
    <t>TOTAL for State   1</t>
  </si>
  <si>
    <t>TOTAL for State   5</t>
  </si>
  <si>
    <t xml:space="preserve">TOTAL for State   1  </t>
  </si>
  <si>
    <t>University of Maryland/ Baltimore</t>
  </si>
  <si>
    <t>TOTAL for State  4</t>
  </si>
  <si>
    <t>TOTAL for State  1</t>
  </si>
  <si>
    <t>Total for State  1</t>
  </si>
  <si>
    <t>Total for State</t>
  </si>
  <si>
    <t>CUNY/ Bronx Community College</t>
  </si>
  <si>
    <t>CUNY/ LaGuardia Community College</t>
  </si>
  <si>
    <t>TOTAL for State 1</t>
  </si>
  <si>
    <t>Total for State   1</t>
  </si>
  <si>
    <t>TOTAL for State   2</t>
  </si>
  <si>
    <t>LULAC National Educational Service Centers, Inc.</t>
  </si>
  <si>
    <t>TOTAL for State   6</t>
  </si>
  <si>
    <t xml:space="preserve">University of Pennsylvania
</t>
  </si>
  <si>
    <t>TOTAL for State   3</t>
  </si>
  <si>
    <t>TOTAL For State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</si>
</sst>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2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1" xfId="1" applyFont="1" applyFill="1" applyBorder="1" applyAlignment="1">
      <alignment vertical="center" wrapText="1"/>
    </xf>
    <xf numFmtId="165" fontId="0" fillId="0" borderId="0" xfId="0" applyNumberFormat="1"/>
    <xf numFmtId="164" fontId="0" fillId="0" borderId="0" xfId="0" applyNumberFormat="1"/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6" fontId="0" fillId="0" borderId="0" xfId="0" applyNumberFormat="1"/>
    <xf numFmtId="0" fontId="7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vertical="center" wrapText="1"/>
    </xf>
    <xf numFmtId="3" fontId="0" fillId="0" borderId="0" xfId="0" applyNumberFormat="1"/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4" fontId="6" fillId="2" borderId="3" xfId="1" applyNumberFormat="1" applyFont="1" applyFill="1" applyBorder="1"/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6" fillId="2" borderId="4" xfId="3" applyNumberFormat="1" applyFont="1" applyFill="1" applyBorder="1"/>
    <xf numFmtId="0" fontId="9" fillId="0" borderId="1" xfId="4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9" fillId="0" borderId="1" xfId="4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9" fillId="0" borderId="1" xfId="4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vertical="center" wrapText="1"/>
    </xf>
    <xf numFmtId="164" fontId="5" fillId="0" borderId="6" xfId="3" applyNumberFormat="1" applyFont="1" applyFill="1" applyBorder="1" applyAlignment="1">
      <alignment horizontal="right" vertical="center" wrapText="1"/>
    </xf>
    <xf numFmtId="165" fontId="5" fillId="0" borderId="5" xfId="2" applyNumberFormat="1" applyFont="1" applyFill="1" applyBorder="1" applyAlignment="1">
      <alignment horizontal="right" vertical="center" wrapText="1"/>
    </xf>
    <xf numFmtId="164" fontId="6" fillId="2" borderId="4" xfId="3" applyNumberFormat="1" applyFont="1" applyFill="1" applyBorder="1"/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5" fontId="1" fillId="0" borderId="0" xfId="0" applyNumberFormat="1" applyFont="1"/>
    <xf numFmtId="164" fontId="5" fillId="0" borderId="1" xfId="3" applyNumberFormat="1" applyFont="1" applyFill="1" applyBorder="1" applyAlignment="1">
      <alignment horizontal="right" vertical="center" wrapText="1"/>
    </xf>
    <xf numFmtId="164" fontId="1" fillId="0" borderId="0" xfId="0" applyNumberFormat="1" applyFont="1"/>
    <xf numFmtId="0" fontId="9" fillId="0" borderId="1" xfId="0" applyFont="1" applyFill="1" applyBorder="1" applyAlignment="1">
      <alignment vertical="center" wrapText="1"/>
    </xf>
    <xf numFmtId="0" fontId="10" fillId="0" borderId="0" xfId="0" applyFont="1"/>
    <xf numFmtId="0" fontId="6" fillId="0" borderId="0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164" fontId="6" fillId="2" borderId="8" xfId="3" applyNumberFormat="1" applyFont="1" applyFill="1" applyBorder="1"/>
    <xf numFmtId="0" fontId="9" fillId="0" borderId="8" xfId="0" applyFont="1" applyFill="1" applyBorder="1" applyAlignment="1">
      <alignment vertical="center" wrapText="1"/>
    </xf>
    <xf numFmtId="165" fontId="5" fillId="0" borderId="8" xfId="2" applyNumberFormat="1" applyFont="1" applyFill="1" applyBorder="1" applyAlignment="1">
      <alignment horizontal="right" vertical="center" wrapText="1"/>
    </xf>
    <xf numFmtId="164" fontId="5" fillId="0" borderId="8" xfId="3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vertical="center" wrapText="1"/>
    </xf>
    <xf numFmtId="0" fontId="0" fillId="0" borderId="0" xfId="0" applyFont="1"/>
    <xf numFmtId="3" fontId="1" fillId="0" borderId="0" xfId="0" applyNumberFormat="1" applyFont="1"/>
    <xf numFmtId="0" fontId="7" fillId="0" borderId="8" xfId="0" applyFont="1" applyFill="1" applyBorder="1" applyAlignment="1">
      <alignment vertical="center" wrapText="1"/>
    </xf>
    <xf numFmtId="6" fontId="1" fillId="0" borderId="0" xfId="0" applyNumberFormat="1" applyFont="1"/>
    <xf numFmtId="165" fontId="5" fillId="0" borderId="1" xfId="5" applyNumberFormat="1" applyFont="1" applyFill="1" applyBorder="1" applyAlignment="1">
      <alignment horizontal="right" vertical="center" wrapText="1"/>
    </xf>
    <xf numFmtId="164" fontId="5" fillId="0" borderId="2" xfId="6" applyNumberFormat="1" applyFont="1" applyFill="1" applyBorder="1" applyAlignment="1">
      <alignment horizontal="right" vertical="center" wrapText="1"/>
    </xf>
    <xf numFmtId="165" fontId="6" fillId="0" borderId="1" xfId="2" applyNumberFormat="1" applyFont="1" applyFill="1" applyBorder="1" applyAlignment="1">
      <alignment horizontal="right" vertical="center" wrapText="1"/>
    </xf>
    <xf numFmtId="165" fontId="0" fillId="0" borderId="0" xfId="0" applyNumberFormat="1" applyFont="1"/>
    <xf numFmtId="0" fontId="6" fillId="0" borderId="1" xfId="1" applyFont="1" applyFill="1" applyBorder="1" applyAlignment="1">
      <alignment vertical="center" wrapText="1"/>
    </xf>
    <xf numFmtId="164" fontId="6" fillId="0" borderId="2" xfId="3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164" fontId="5" fillId="0" borderId="1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6" fillId="0" borderId="7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1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1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1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1" xfId="3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1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1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1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1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1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1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1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0" fillId="0" borderId="0" xfId="0" applyNumberFormat="1" applyFont="1"/>
    <xf numFmtId="0" fontId="6" fillId="0" borderId="1" xfId="0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0" fontId="14" fillId="0" borderId="0" xfId="0" applyFont="1"/>
  </cellXfs>
  <cellStyles count="7">
    <cellStyle name="Comma" xfId="5" builtinId="3"/>
    <cellStyle name="Comma 2" xfId="2"/>
    <cellStyle name="Currency" xfId="6" builtinId="4"/>
    <cellStyle name="Currency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topLeftCell="S43" workbookViewId="0">
      <selection activeCell="V23" sqref="V23:X51"/>
    </sheetView>
  </sheetViews>
  <sheetFormatPr defaultRowHeight="15" x14ac:dyDescent="0.25"/>
  <cols>
    <col min="1" max="1" width="8.7109375" customWidth="1"/>
    <col min="2" max="2" width="13.42578125" customWidth="1"/>
    <col min="3" max="3" width="15" customWidth="1"/>
    <col min="4" max="4" width="20.5703125" customWidth="1"/>
    <col min="6" max="6" width="49.5703125" customWidth="1"/>
    <col min="7" max="7" width="11.7109375" customWidth="1"/>
    <col min="8" max="8" width="19.42578125" customWidth="1"/>
    <col min="10" max="10" width="36.42578125" customWidth="1"/>
    <col min="12" max="12" width="18.85546875" customWidth="1"/>
    <col min="14" max="14" width="48.42578125" customWidth="1"/>
    <col min="16" max="16" width="19.5703125" customWidth="1"/>
    <col min="18" max="18" width="50.42578125" customWidth="1"/>
    <col min="19" max="19" width="14.5703125" customWidth="1"/>
    <col min="20" max="20" width="18.7109375" customWidth="1"/>
    <col min="22" max="22" width="54.5703125" customWidth="1"/>
    <col min="23" max="23" width="14.7109375" customWidth="1"/>
    <col min="24" max="24" width="18.28515625" customWidth="1"/>
    <col min="26" max="26" width="39.28515625" customWidth="1"/>
    <col min="28" max="28" width="18.42578125" customWidth="1"/>
    <col min="30" max="30" width="39" customWidth="1"/>
    <col min="32" max="32" width="21" customWidth="1"/>
  </cols>
  <sheetData>
    <row r="1" spans="1:32" x14ac:dyDescent="0.25">
      <c r="A1" s="1" t="s">
        <v>0</v>
      </c>
      <c r="B1" s="2" t="s">
        <v>1</v>
      </c>
      <c r="C1" s="2" t="s">
        <v>2</v>
      </c>
      <c r="D1" s="2" t="s">
        <v>3</v>
      </c>
      <c r="F1" s="1" t="s">
        <v>4</v>
      </c>
      <c r="G1" s="2" t="s">
        <v>5</v>
      </c>
      <c r="H1" s="1" t="s">
        <v>6</v>
      </c>
      <c r="J1" s="1" t="s">
        <v>56</v>
      </c>
      <c r="K1" s="2" t="s">
        <v>5</v>
      </c>
      <c r="L1" s="1" t="s">
        <v>6</v>
      </c>
      <c r="N1" s="1" t="s">
        <v>9</v>
      </c>
      <c r="O1" s="2" t="s">
        <v>5</v>
      </c>
      <c r="P1" s="1" t="s">
        <v>6</v>
      </c>
      <c r="R1" s="1" t="s">
        <v>10</v>
      </c>
      <c r="S1" s="2" t="s">
        <v>5</v>
      </c>
      <c r="T1" s="1" t="s">
        <v>6</v>
      </c>
      <c r="V1" s="1" t="s">
        <v>11</v>
      </c>
      <c r="W1" s="2" t="s">
        <v>5</v>
      </c>
      <c r="X1" s="1" t="s">
        <v>6</v>
      </c>
      <c r="Z1" s="1" t="s">
        <v>12</v>
      </c>
      <c r="AA1" s="2" t="s">
        <v>5</v>
      </c>
      <c r="AB1" s="1" t="s">
        <v>6</v>
      </c>
      <c r="AD1" s="1" t="s">
        <v>13</v>
      </c>
      <c r="AE1" s="2" t="s">
        <v>5</v>
      </c>
      <c r="AF1" s="1" t="s">
        <v>6</v>
      </c>
    </row>
    <row r="2" spans="1:32" ht="18.75" customHeight="1" x14ac:dyDescent="0.25">
      <c r="A2" s="3" t="s">
        <v>7</v>
      </c>
      <c r="B2">
        <v>1</v>
      </c>
      <c r="C2" s="10">
        <v>5097</v>
      </c>
      <c r="D2" s="10">
        <v>5097</v>
      </c>
      <c r="F2" s="4" t="s">
        <v>14</v>
      </c>
      <c r="G2" s="7">
        <v>5097</v>
      </c>
      <c r="H2" s="9">
        <v>1172518</v>
      </c>
      <c r="J2" s="35" t="s">
        <v>57</v>
      </c>
      <c r="K2" s="37">
        <v>28</v>
      </c>
      <c r="L2" s="36">
        <v>245551</v>
      </c>
      <c r="N2" s="75" t="s">
        <v>71</v>
      </c>
      <c r="O2" s="69">
        <v>120</v>
      </c>
      <c r="P2" s="77">
        <v>220000</v>
      </c>
      <c r="R2" s="84" t="s">
        <v>208</v>
      </c>
      <c r="S2" s="85">
        <v>828</v>
      </c>
      <c r="T2" s="86">
        <v>314962</v>
      </c>
      <c r="V2" s="79" t="s">
        <v>169</v>
      </c>
      <c r="W2" s="69">
        <v>104</v>
      </c>
      <c r="X2" s="68">
        <v>464693</v>
      </c>
      <c r="Z2" s="74" t="s">
        <v>71</v>
      </c>
      <c r="AA2" s="69">
        <v>60</v>
      </c>
      <c r="AB2" s="68">
        <v>250000</v>
      </c>
      <c r="AD2" s="75" t="s">
        <v>79</v>
      </c>
      <c r="AE2" s="69">
        <v>125</v>
      </c>
      <c r="AF2" s="68">
        <v>275153</v>
      </c>
    </row>
    <row r="3" spans="1:32" ht="18.75" customHeight="1" x14ac:dyDescent="0.25">
      <c r="A3" s="3" t="s">
        <v>8</v>
      </c>
      <c r="B3">
        <v>2</v>
      </c>
      <c r="C3">
        <v>56</v>
      </c>
      <c r="D3">
        <v>476551</v>
      </c>
      <c r="J3" s="35" t="s">
        <v>58</v>
      </c>
      <c r="K3" s="37">
        <v>28</v>
      </c>
      <c r="L3" s="36">
        <v>231000</v>
      </c>
      <c r="N3" s="75" t="s">
        <v>77</v>
      </c>
      <c r="O3" s="69">
        <v>160</v>
      </c>
      <c r="P3" s="77">
        <v>291628</v>
      </c>
      <c r="R3" s="84" t="s">
        <v>78</v>
      </c>
      <c r="S3" s="85">
        <v>701</v>
      </c>
      <c r="T3" s="86">
        <v>321964</v>
      </c>
      <c r="V3" s="79" t="s">
        <v>77</v>
      </c>
      <c r="W3" s="69">
        <v>105</v>
      </c>
      <c r="X3" s="68">
        <v>435313</v>
      </c>
      <c r="Z3" s="74" t="s">
        <v>66</v>
      </c>
      <c r="AA3" s="69">
        <v>63</v>
      </c>
      <c r="AB3" s="68">
        <v>262500</v>
      </c>
      <c r="AD3" s="74" t="s">
        <v>66</v>
      </c>
      <c r="AE3" s="69">
        <v>125</v>
      </c>
      <c r="AF3" s="68">
        <v>250000</v>
      </c>
    </row>
    <row r="4" spans="1:32" x14ac:dyDescent="0.25">
      <c r="A4" s="3" t="s">
        <v>9</v>
      </c>
      <c r="B4">
        <v>16</v>
      </c>
      <c r="C4">
        <v>3655</v>
      </c>
      <c r="D4">
        <v>5602875</v>
      </c>
      <c r="J4" s="1" t="s">
        <v>345</v>
      </c>
      <c r="K4" s="5">
        <f>SUM(K2:K3)</f>
        <v>56</v>
      </c>
      <c r="L4" s="6">
        <f>SUM(L2:L3)</f>
        <v>476551</v>
      </c>
      <c r="N4" s="75" t="s">
        <v>78</v>
      </c>
      <c r="O4" s="69">
        <v>400</v>
      </c>
      <c r="P4" s="77">
        <v>507858</v>
      </c>
      <c r="R4" s="84" t="s">
        <v>79</v>
      </c>
      <c r="S4" s="85">
        <v>702</v>
      </c>
      <c r="T4" s="86">
        <v>322239</v>
      </c>
      <c r="V4" s="79" t="s">
        <v>170</v>
      </c>
      <c r="W4" s="69">
        <v>64</v>
      </c>
      <c r="X4" s="68">
        <v>287880</v>
      </c>
      <c r="Z4" s="1" t="s">
        <v>600</v>
      </c>
      <c r="AA4" s="76">
        <f>SUM(AA2:AA3)</f>
        <v>123</v>
      </c>
      <c r="AB4" s="78">
        <f>SUM(AB2:AB3)</f>
        <v>512500</v>
      </c>
      <c r="AD4" s="1" t="s">
        <v>601</v>
      </c>
      <c r="AE4" s="76">
        <f>SUM(AE2:AE3)</f>
        <v>250</v>
      </c>
      <c r="AF4" s="78">
        <f>SUM(AF2:AF3)</f>
        <v>525153</v>
      </c>
    </row>
    <row r="5" spans="1:32" x14ac:dyDescent="0.25">
      <c r="A5" s="3" t="s">
        <v>10</v>
      </c>
      <c r="B5">
        <v>8</v>
      </c>
      <c r="C5">
        <v>5560</v>
      </c>
      <c r="D5">
        <v>2366305</v>
      </c>
      <c r="N5" s="75" t="s">
        <v>79</v>
      </c>
      <c r="O5" s="69">
        <v>600</v>
      </c>
      <c r="P5" s="77">
        <v>825031</v>
      </c>
      <c r="R5" s="84" t="s">
        <v>79</v>
      </c>
      <c r="S5" s="85">
        <v>582</v>
      </c>
      <c r="T5" s="86">
        <v>256362</v>
      </c>
      <c r="V5" s="79" t="s">
        <v>171</v>
      </c>
      <c r="W5" s="69">
        <v>85</v>
      </c>
      <c r="X5" s="68">
        <v>351374</v>
      </c>
    </row>
    <row r="6" spans="1:32" x14ac:dyDescent="0.25">
      <c r="A6" s="3" t="s">
        <v>11</v>
      </c>
      <c r="B6">
        <v>18</v>
      </c>
      <c r="C6">
        <v>1442</v>
      </c>
      <c r="D6">
        <v>6187568</v>
      </c>
      <c r="N6" s="75" t="s">
        <v>80</v>
      </c>
      <c r="O6" s="69">
        <v>160</v>
      </c>
      <c r="P6" s="77">
        <v>220000</v>
      </c>
      <c r="R6" s="84" t="s">
        <v>209</v>
      </c>
      <c r="S6" s="85">
        <v>600</v>
      </c>
      <c r="T6" s="86">
        <v>230000</v>
      </c>
      <c r="V6" s="79" t="s">
        <v>78</v>
      </c>
      <c r="W6" s="69">
        <v>77</v>
      </c>
      <c r="X6" s="68">
        <v>318869</v>
      </c>
    </row>
    <row r="7" spans="1:32" ht="16.5" customHeight="1" x14ac:dyDescent="0.25">
      <c r="A7" s="3" t="s">
        <v>12</v>
      </c>
      <c r="B7">
        <v>2</v>
      </c>
      <c r="C7">
        <v>123</v>
      </c>
      <c r="D7">
        <v>512500</v>
      </c>
      <c r="N7" s="75" t="s">
        <v>81</v>
      </c>
      <c r="O7" s="69">
        <v>160</v>
      </c>
      <c r="P7" s="77">
        <v>351990</v>
      </c>
      <c r="R7" s="84" t="s">
        <v>210</v>
      </c>
      <c r="S7" s="85">
        <v>592</v>
      </c>
      <c r="T7" s="86">
        <v>230000</v>
      </c>
      <c r="V7" s="79" t="s">
        <v>172</v>
      </c>
      <c r="W7" s="69">
        <v>50</v>
      </c>
      <c r="X7" s="68">
        <v>250000</v>
      </c>
    </row>
    <row r="8" spans="1:32" ht="18" customHeight="1" x14ac:dyDescent="0.25">
      <c r="A8" s="3" t="s">
        <v>13</v>
      </c>
      <c r="B8">
        <v>2</v>
      </c>
      <c r="C8">
        <v>250</v>
      </c>
      <c r="D8">
        <v>525153</v>
      </c>
      <c r="N8" s="75" t="s">
        <v>82</v>
      </c>
      <c r="O8" s="69">
        <v>400</v>
      </c>
      <c r="P8" s="77">
        <v>532777</v>
      </c>
      <c r="R8" s="84" t="s">
        <v>210</v>
      </c>
      <c r="S8" s="85">
        <v>583</v>
      </c>
      <c r="T8" s="86">
        <v>256872</v>
      </c>
      <c r="V8" s="79" t="s">
        <v>173</v>
      </c>
      <c r="W8" s="69">
        <v>78</v>
      </c>
      <c r="X8" s="68">
        <v>347834</v>
      </c>
    </row>
    <row r="9" spans="1:32" x14ac:dyDescent="0.25">
      <c r="N9" s="75" t="s">
        <v>83</v>
      </c>
      <c r="O9" s="69">
        <v>165</v>
      </c>
      <c r="P9" s="77">
        <v>231103</v>
      </c>
      <c r="R9" s="84" t="s">
        <v>178</v>
      </c>
      <c r="S9" s="85">
        <v>972</v>
      </c>
      <c r="T9" s="86">
        <v>433906</v>
      </c>
      <c r="V9" s="79" t="s">
        <v>174</v>
      </c>
      <c r="W9" s="69">
        <v>75</v>
      </c>
      <c r="X9" s="68">
        <v>337500</v>
      </c>
    </row>
    <row r="10" spans="1:32" x14ac:dyDescent="0.25">
      <c r="A10" s="1" t="s">
        <v>18</v>
      </c>
      <c r="B10">
        <f>SUM(B2:B9)</f>
        <v>49</v>
      </c>
      <c r="C10" s="5">
        <f>SUM(C2:C9)</f>
        <v>16183</v>
      </c>
      <c r="D10" s="5">
        <f>SUM(D2:D9)</f>
        <v>15676049</v>
      </c>
      <c r="N10" s="75" t="s">
        <v>84</v>
      </c>
      <c r="O10" s="69">
        <v>160</v>
      </c>
      <c r="P10" s="77">
        <v>298364</v>
      </c>
      <c r="R10" s="1" t="s">
        <v>165</v>
      </c>
      <c r="S10" s="5">
        <f>SUM(S2:S9)</f>
        <v>5560</v>
      </c>
      <c r="T10" s="6">
        <f>SUM(T2:T9)</f>
        <v>2366305</v>
      </c>
      <c r="V10" s="79" t="s">
        <v>175</v>
      </c>
      <c r="W10" s="69">
        <v>79</v>
      </c>
      <c r="X10" s="68">
        <v>353266</v>
      </c>
    </row>
    <row r="11" spans="1:32" ht="21" customHeight="1" x14ac:dyDescent="0.25">
      <c r="N11" s="74" t="s">
        <v>85</v>
      </c>
      <c r="O11" s="69">
        <v>210</v>
      </c>
      <c r="P11" s="77">
        <v>281292</v>
      </c>
      <c r="V11" s="74" t="s">
        <v>176</v>
      </c>
      <c r="W11" s="69">
        <v>67</v>
      </c>
      <c r="X11" s="68">
        <v>287880</v>
      </c>
    </row>
    <row r="12" spans="1:32" ht="18.75" customHeight="1" x14ac:dyDescent="0.25">
      <c r="N12" s="74" t="s">
        <v>86</v>
      </c>
      <c r="O12" s="69">
        <v>200</v>
      </c>
      <c r="P12" s="77">
        <v>334392</v>
      </c>
      <c r="V12" s="74" t="s">
        <v>177</v>
      </c>
      <c r="W12" s="69">
        <v>65</v>
      </c>
      <c r="X12" s="68">
        <v>273000</v>
      </c>
    </row>
    <row r="13" spans="1:32" ht="18.75" customHeight="1" x14ac:dyDescent="0.25">
      <c r="N13" s="75" t="s">
        <v>87</v>
      </c>
      <c r="O13" s="69">
        <v>120</v>
      </c>
      <c r="P13" s="77">
        <v>220000</v>
      </c>
      <c r="V13" s="74" t="s">
        <v>178</v>
      </c>
      <c r="W13" s="69">
        <v>88</v>
      </c>
      <c r="X13" s="68">
        <v>369600</v>
      </c>
    </row>
    <row r="14" spans="1:32" x14ac:dyDescent="0.25">
      <c r="N14" s="75" t="s">
        <v>88</v>
      </c>
      <c r="O14" s="69">
        <v>200</v>
      </c>
      <c r="P14" s="77">
        <v>413687</v>
      </c>
      <c r="R14" s="87" t="s">
        <v>211</v>
      </c>
      <c r="S14" s="85">
        <v>1386</v>
      </c>
      <c r="T14" s="86">
        <v>629380</v>
      </c>
      <c r="V14" s="79" t="s">
        <v>83</v>
      </c>
      <c r="W14" s="69">
        <v>60</v>
      </c>
      <c r="X14" s="68">
        <v>250000</v>
      </c>
    </row>
    <row r="15" spans="1:32" x14ac:dyDescent="0.25">
      <c r="N15" s="75" t="s">
        <v>89</v>
      </c>
      <c r="O15" s="69">
        <v>200</v>
      </c>
      <c r="P15" s="77">
        <v>297467</v>
      </c>
      <c r="R15" s="87" t="s">
        <v>212</v>
      </c>
      <c r="S15" s="85">
        <v>729</v>
      </c>
      <c r="T15" s="86">
        <v>314436</v>
      </c>
      <c r="V15" s="79" t="s">
        <v>179</v>
      </c>
      <c r="W15" s="69">
        <v>132</v>
      </c>
      <c r="X15" s="68">
        <v>535322</v>
      </c>
    </row>
    <row r="16" spans="1:32" x14ac:dyDescent="0.25">
      <c r="N16" s="75" t="s">
        <v>58</v>
      </c>
      <c r="O16" s="69">
        <v>200</v>
      </c>
      <c r="P16" s="77">
        <v>290478</v>
      </c>
      <c r="R16" s="87" t="s">
        <v>208</v>
      </c>
      <c r="S16" s="85">
        <v>828</v>
      </c>
      <c r="T16" s="86">
        <v>314962</v>
      </c>
      <c r="V16" s="79" t="s">
        <v>57</v>
      </c>
      <c r="W16" s="69">
        <v>99</v>
      </c>
      <c r="X16" s="68">
        <v>341140</v>
      </c>
    </row>
    <row r="17" spans="14:24" x14ac:dyDescent="0.25">
      <c r="N17" s="75" t="s">
        <v>90</v>
      </c>
      <c r="O17" s="69">
        <v>200</v>
      </c>
      <c r="P17" s="77">
        <v>286808</v>
      </c>
      <c r="R17" s="87" t="s">
        <v>213</v>
      </c>
      <c r="S17" s="85">
        <v>631</v>
      </c>
      <c r="T17" s="86">
        <v>257769</v>
      </c>
      <c r="V17" s="75" t="s">
        <v>180</v>
      </c>
      <c r="W17" s="69">
        <v>86</v>
      </c>
      <c r="X17" s="68">
        <v>383897</v>
      </c>
    </row>
    <row r="18" spans="14:24" x14ac:dyDescent="0.25">
      <c r="N18" s="1" t="s">
        <v>91</v>
      </c>
      <c r="O18" s="76">
        <f>SUM(O2:O17)</f>
        <v>3655</v>
      </c>
      <c r="P18" s="78">
        <f>SUM(P2:P17)</f>
        <v>5602875</v>
      </c>
      <c r="R18" s="87" t="s">
        <v>78</v>
      </c>
      <c r="S18" s="85">
        <v>701</v>
      </c>
      <c r="T18" s="86">
        <v>321964</v>
      </c>
      <c r="V18" s="75" t="s">
        <v>58</v>
      </c>
      <c r="W18" s="69">
        <v>50</v>
      </c>
      <c r="X18" s="68">
        <v>250000</v>
      </c>
    </row>
    <row r="19" spans="14:24" x14ac:dyDescent="0.25">
      <c r="R19" s="87" t="s">
        <v>214</v>
      </c>
      <c r="S19" s="85">
        <v>683</v>
      </c>
      <c r="T19" s="86">
        <v>314319</v>
      </c>
      <c r="V19" s="75" t="s">
        <v>58</v>
      </c>
      <c r="W19" s="69">
        <v>78</v>
      </c>
      <c r="X19" s="68">
        <v>350000</v>
      </c>
    </row>
    <row r="20" spans="14:24" x14ac:dyDescent="0.25">
      <c r="N20" s="125" t="s">
        <v>211</v>
      </c>
      <c r="O20" s="128">
        <v>160</v>
      </c>
      <c r="P20" s="127">
        <v>322121</v>
      </c>
      <c r="R20" s="87" t="s">
        <v>79</v>
      </c>
      <c r="S20" s="85">
        <v>702</v>
      </c>
      <c r="T20" s="86">
        <v>322239</v>
      </c>
      <c r="V20" s="1" t="s">
        <v>181</v>
      </c>
      <c r="W20" s="5">
        <f>SUM(W2:W19)</f>
        <v>1442</v>
      </c>
      <c r="X20" s="6">
        <f>SUM(X2:X19)</f>
        <v>6187568</v>
      </c>
    </row>
    <row r="21" spans="14:24" x14ac:dyDescent="0.25">
      <c r="N21" s="125" t="s">
        <v>371</v>
      </c>
      <c r="O21" s="128">
        <v>160</v>
      </c>
      <c r="P21" s="127">
        <v>247584</v>
      </c>
      <c r="R21" s="87" t="s">
        <v>79</v>
      </c>
      <c r="S21" s="85">
        <v>582</v>
      </c>
      <c r="T21" s="86">
        <v>256362</v>
      </c>
    </row>
    <row r="22" spans="14:24" x14ac:dyDescent="0.25">
      <c r="N22" s="125" t="s">
        <v>71</v>
      </c>
      <c r="O22" s="128">
        <v>120</v>
      </c>
      <c r="P22" s="127">
        <v>220000</v>
      </c>
      <c r="R22" s="87" t="s">
        <v>215</v>
      </c>
      <c r="S22" s="85">
        <v>874</v>
      </c>
      <c r="T22" s="86">
        <v>342901</v>
      </c>
    </row>
    <row r="23" spans="14:24" x14ac:dyDescent="0.25">
      <c r="N23" s="125" t="s">
        <v>77</v>
      </c>
      <c r="O23" s="128">
        <v>160</v>
      </c>
      <c r="P23" s="127">
        <v>291628</v>
      </c>
      <c r="R23" s="87" t="s">
        <v>216</v>
      </c>
      <c r="S23" s="85">
        <v>875</v>
      </c>
      <c r="T23" s="86">
        <v>334385</v>
      </c>
      <c r="V23" s="163" t="s">
        <v>169</v>
      </c>
      <c r="W23" s="168">
        <v>104</v>
      </c>
      <c r="X23" s="167">
        <v>464693</v>
      </c>
    </row>
    <row r="24" spans="14:24" x14ac:dyDescent="0.25">
      <c r="N24" s="125" t="s">
        <v>372</v>
      </c>
      <c r="O24" s="128">
        <v>140</v>
      </c>
      <c r="P24" s="127">
        <v>220000</v>
      </c>
      <c r="R24" s="87" t="s">
        <v>217</v>
      </c>
      <c r="S24" s="85">
        <v>583</v>
      </c>
      <c r="T24" s="86">
        <v>260206</v>
      </c>
      <c r="V24" s="163" t="s">
        <v>528</v>
      </c>
      <c r="W24" s="168">
        <v>85</v>
      </c>
      <c r="X24" s="167">
        <v>354382</v>
      </c>
    </row>
    <row r="25" spans="14:24" x14ac:dyDescent="0.25">
      <c r="N25" s="125" t="s">
        <v>171</v>
      </c>
      <c r="O25" s="128">
        <v>140</v>
      </c>
      <c r="P25" s="127">
        <v>220000</v>
      </c>
      <c r="R25" s="87" t="s">
        <v>209</v>
      </c>
      <c r="S25" s="85">
        <v>600</v>
      </c>
      <c r="T25" s="86">
        <v>230000</v>
      </c>
      <c r="V25" s="163" t="s">
        <v>529</v>
      </c>
      <c r="W25" s="168">
        <v>88</v>
      </c>
      <c r="X25" s="167">
        <v>365224</v>
      </c>
    </row>
    <row r="26" spans="14:24" x14ac:dyDescent="0.25">
      <c r="N26" s="125" t="s">
        <v>78</v>
      </c>
      <c r="O26" s="128">
        <v>400</v>
      </c>
      <c r="P26" s="127">
        <v>507858</v>
      </c>
      <c r="R26" s="87" t="s">
        <v>66</v>
      </c>
      <c r="S26" s="85">
        <v>1016</v>
      </c>
      <c r="T26" s="86">
        <v>466413</v>
      </c>
      <c r="V26" s="163" t="s">
        <v>530</v>
      </c>
      <c r="W26" s="168">
        <v>85</v>
      </c>
      <c r="X26" s="167">
        <v>354382</v>
      </c>
    </row>
    <row r="27" spans="14:24" x14ac:dyDescent="0.25">
      <c r="N27" s="125" t="s">
        <v>373</v>
      </c>
      <c r="O27" s="128">
        <v>275</v>
      </c>
      <c r="P27" s="127">
        <v>483978</v>
      </c>
      <c r="R27" s="87" t="s">
        <v>210</v>
      </c>
      <c r="S27" s="85">
        <v>592</v>
      </c>
      <c r="T27" s="86">
        <v>230000</v>
      </c>
      <c r="V27" s="163" t="s">
        <v>371</v>
      </c>
      <c r="W27" s="168">
        <v>67</v>
      </c>
      <c r="X27" s="167">
        <v>292756</v>
      </c>
    </row>
    <row r="28" spans="14:24" x14ac:dyDescent="0.25">
      <c r="N28" s="125" t="s">
        <v>79</v>
      </c>
      <c r="O28" s="128">
        <v>600</v>
      </c>
      <c r="P28" s="127">
        <v>825031</v>
      </c>
      <c r="R28" s="87" t="s">
        <v>210</v>
      </c>
      <c r="S28" s="85">
        <v>583</v>
      </c>
      <c r="T28" s="86">
        <v>256872</v>
      </c>
      <c r="V28" s="163" t="s">
        <v>77</v>
      </c>
      <c r="W28" s="168">
        <v>105</v>
      </c>
      <c r="X28" s="167">
        <v>435313</v>
      </c>
    </row>
    <row r="29" spans="14:24" x14ac:dyDescent="0.25">
      <c r="N29" s="125" t="s">
        <v>374</v>
      </c>
      <c r="O29" s="128">
        <v>365</v>
      </c>
      <c r="P29" s="127">
        <v>603853</v>
      </c>
      <c r="R29" s="87" t="s">
        <v>178</v>
      </c>
      <c r="S29" s="85">
        <v>972</v>
      </c>
      <c r="T29" s="86">
        <v>433906</v>
      </c>
      <c r="V29" s="163" t="s">
        <v>170</v>
      </c>
      <c r="W29" s="168">
        <v>64</v>
      </c>
      <c r="X29" s="167">
        <v>287880</v>
      </c>
    </row>
    <row r="30" spans="14:24" x14ac:dyDescent="0.25">
      <c r="N30" s="12" t="s">
        <v>375</v>
      </c>
      <c r="O30" s="128">
        <v>300</v>
      </c>
      <c r="P30" s="127">
        <v>425206</v>
      </c>
      <c r="R30" s="87" t="s">
        <v>218</v>
      </c>
      <c r="S30" s="85">
        <v>583</v>
      </c>
      <c r="T30" s="86">
        <v>256146</v>
      </c>
      <c r="V30" s="163" t="s">
        <v>171</v>
      </c>
      <c r="W30" s="168">
        <v>85</v>
      </c>
      <c r="X30" s="167">
        <v>351374</v>
      </c>
    </row>
    <row r="31" spans="14:24" x14ac:dyDescent="0.25">
      <c r="N31" s="125" t="s">
        <v>80</v>
      </c>
      <c r="O31" s="128">
        <v>160</v>
      </c>
      <c r="P31" s="127">
        <v>220000</v>
      </c>
      <c r="R31" s="87" t="s">
        <v>219</v>
      </c>
      <c r="S31" s="85">
        <v>679</v>
      </c>
      <c r="T31" s="86">
        <v>303243</v>
      </c>
      <c r="V31" s="163" t="s">
        <v>78</v>
      </c>
      <c r="W31" s="168">
        <v>77</v>
      </c>
      <c r="X31" s="167">
        <v>318869</v>
      </c>
    </row>
    <row r="32" spans="14:24" x14ac:dyDescent="0.25">
      <c r="N32" s="125" t="s">
        <v>81</v>
      </c>
      <c r="O32" s="128">
        <v>160</v>
      </c>
      <c r="P32" s="127">
        <v>351990</v>
      </c>
      <c r="R32" s="1" t="s">
        <v>220</v>
      </c>
      <c r="S32" s="76">
        <f>SUM(S14:S31)</f>
        <v>13599</v>
      </c>
      <c r="T32" s="78">
        <f>SUM(T14:T31)</f>
        <v>5845503</v>
      </c>
      <c r="V32" s="163" t="s">
        <v>172</v>
      </c>
      <c r="W32" s="168">
        <v>50</v>
      </c>
      <c r="X32" s="167">
        <v>250000</v>
      </c>
    </row>
    <row r="33" spans="14:24" x14ac:dyDescent="0.25">
      <c r="N33" s="125" t="s">
        <v>376</v>
      </c>
      <c r="O33" s="128">
        <v>150</v>
      </c>
      <c r="P33" s="127">
        <v>295524</v>
      </c>
      <c r="V33" s="163" t="s">
        <v>173</v>
      </c>
      <c r="W33" s="168">
        <v>78</v>
      </c>
      <c r="X33" s="167">
        <v>347834</v>
      </c>
    </row>
    <row r="34" spans="14:24" x14ac:dyDescent="0.25">
      <c r="N34" s="125" t="s">
        <v>377</v>
      </c>
      <c r="O34" s="128">
        <v>150</v>
      </c>
      <c r="P34" s="127">
        <v>247584</v>
      </c>
      <c r="V34" s="163" t="s">
        <v>374</v>
      </c>
      <c r="W34" s="168">
        <v>71</v>
      </c>
      <c r="X34" s="167">
        <v>297299</v>
      </c>
    </row>
    <row r="35" spans="14:24" x14ac:dyDescent="0.25">
      <c r="N35" s="125" t="s">
        <v>378</v>
      </c>
      <c r="O35" s="128">
        <v>400</v>
      </c>
      <c r="P35" s="127">
        <v>585718</v>
      </c>
      <c r="V35" s="163" t="s">
        <v>531</v>
      </c>
      <c r="W35" s="168">
        <v>50</v>
      </c>
      <c r="X35" s="167">
        <v>250000</v>
      </c>
    </row>
    <row r="36" spans="14:24" x14ac:dyDescent="0.25">
      <c r="N36" s="125" t="s">
        <v>82</v>
      </c>
      <c r="O36" s="128">
        <v>400</v>
      </c>
      <c r="P36" s="127">
        <v>532777</v>
      </c>
      <c r="V36" s="163" t="s">
        <v>174</v>
      </c>
      <c r="W36" s="168">
        <v>75</v>
      </c>
      <c r="X36" s="167">
        <v>337500</v>
      </c>
    </row>
    <row r="37" spans="14:24" x14ac:dyDescent="0.25">
      <c r="N37" s="125" t="s">
        <v>83</v>
      </c>
      <c r="O37" s="128">
        <v>165</v>
      </c>
      <c r="P37" s="127">
        <v>231103</v>
      </c>
      <c r="V37" s="163" t="s">
        <v>378</v>
      </c>
      <c r="W37" s="168">
        <v>65</v>
      </c>
      <c r="X37" s="167">
        <v>292500</v>
      </c>
    </row>
    <row r="38" spans="14:24" x14ac:dyDescent="0.25">
      <c r="N38" s="125" t="s">
        <v>84</v>
      </c>
      <c r="O38" s="128">
        <v>160</v>
      </c>
      <c r="P38" s="127">
        <v>298364</v>
      </c>
      <c r="V38" s="163" t="s">
        <v>175</v>
      </c>
      <c r="W38" s="168">
        <v>79</v>
      </c>
      <c r="X38" s="167">
        <v>353266</v>
      </c>
    </row>
    <row r="39" spans="14:24" ht="20.25" customHeight="1" x14ac:dyDescent="0.25">
      <c r="N39" s="12" t="s">
        <v>85</v>
      </c>
      <c r="O39" s="128">
        <v>210</v>
      </c>
      <c r="P39" s="127">
        <v>281292</v>
      </c>
      <c r="V39" s="163" t="s">
        <v>176</v>
      </c>
      <c r="W39" s="168">
        <v>67</v>
      </c>
      <c r="X39" s="167">
        <v>287880</v>
      </c>
    </row>
    <row r="40" spans="14:24" x14ac:dyDescent="0.25">
      <c r="N40" s="12" t="s">
        <v>86</v>
      </c>
      <c r="O40" s="128">
        <v>200</v>
      </c>
      <c r="P40" s="127">
        <v>334392</v>
      </c>
      <c r="V40" s="163" t="s">
        <v>177</v>
      </c>
      <c r="W40" s="168">
        <v>65</v>
      </c>
      <c r="X40" s="167">
        <v>273000</v>
      </c>
    </row>
    <row r="41" spans="14:24" x14ac:dyDescent="0.25">
      <c r="N41" s="125" t="s">
        <v>87</v>
      </c>
      <c r="O41" s="128">
        <v>120</v>
      </c>
      <c r="P41" s="127">
        <v>220000</v>
      </c>
      <c r="V41" s="163" t="s">
        <v>178</v>
      </c>
      <c r="W41" s="168">
        <v>88</v>
      </c>
      <c r="X41" s="167">
        <v>369600</v>
      </c>
    </row>
    <row r="42" spans="14:24" x14ac:dyDescent="0.25">
      <c r="N42" s="125" t="s">
        <v>379</v>
      </c>
      <c r="O42" s="128">
        <v>555</v>
      </c>
      <c r="P42" s="127">
        <v>807605</v>
      </c>
      <c r="V42" s="163" t="s">
        <v>83</v>
      </c>
      <c r="W42" s="168">
        <v>60</v>
      </c>
      <c r="X42" s="167">
        <v>250000</v>
      </c>
    </row>
    <row r="43" spans="14:24" x14ac:dyDescent="0.25">
      <c r="N43" s="125" t="s">
        <v>88</v>
      </c>
      <c r="O43" s="128">
        <v>200</v>
      </c>
      <c r="P43" s="127">
        <v>413687</v>
      </c>
      <c r="V43" s="163" t="s">
        <v>179</v>
      </c>
      <c r="W43" s="168">
        <v>132</v>
      </c>
      <c r="X43" s="167">
        <v>535322</v>
      </c>
    </row>
    <row r="44" spans="14:24" x14ac:dyDescent="0.25">
      <c r="N44" s="125" t="s">
        <v>89</v>
      </c>
      <c r="O44" s="128">
        <v>200</v>
      </c>
      <c r="P44" s="127">
        <v>297467</v>
      </c>
      <c r="V44" s="163" t="s">
        <v>57</v>
      </c>
      <c r="W44" s="168">
        <v>99</v>
      </c>
      <c r="X44" s="167">
        <v>341140</v>
      </c>
    </row>
    <row r="45" spans="14:24" x14ac:dyDescent="0.25">
      <c r="N45" s="125" t="s">
        <v>58</v>
      </c>
      <c r="O45" s="128">
        <v>200</v>
      </c>
      <c r="P45" s="127">
        <v>290478</v>
      </c>
      <c r="V45" s="163" t="s">
        <v>379</v>
      </c>
      <c r="W45" s="168">
        <v>87</v>
      </c>
      <c r="X45" s="167">
        <v>365225</v>
      </c>
    </row>
    <row r="46" spans="14:24" x14ac:dyDescent="0.25">
      <c r="N46" s="125" t="s">
        <v>380</v>
      </c>
      <c r="O46" s="128">
        <v>160</v>
      </c>
      <c r="P46" s="127">
        <v>284754</v>
      </c>
      <c r="V46" s="163" t="s">
        <v>180</v>
      </c>
      <c r="W46" s="168">
        <v>86</v>
      </c>
      <c r="X46" s="167">
        <v>383897</v>
      </c>
    </row>
    <row r="47" spans="14:24" x14ac:dyDescent="0.25">
      <c r="N47" s="125" t="s">
        <v>90</v>
      </c>
      <c r="O47" s="128">
        <v>200</v>
      </c>
      <c r="P47" s="127">
        <v>286808</v>
      </c>
      <c r="V47" s="163" t="s">
        <v>58</v>
      </c>
      <c r="W47" s="168">
        <v>50</v>
      </c>
      <c r="X47" s="167">
        <v>250000</v>
      </c>
    </row>
    <row r="48" spans="14:24" x14ac:dyDescent="0.25">
      <c r="N48" s="1" t="s">
        <v>381</v>
      </c>
      <c r="O48" s="76">
        <f>SUM(O20:O47)</f>
        <v>6610</v>
      </c>
      <c r="P48" s="78">
        <f>SUM(P20:P47)</f>
        <v>10346802</v>
      </c>
      <c r="V48" s="163" t="s">
        <v>58</v>
      </c>
      <c r="W48" s="168">
        <v>78</v>
      </c>
      <c r="X48" s="167">
        <v>350000</v>
      </c>
    </row>
    <row r="49" spans="21:24" x14ac:dyDescent="0.25">
      <c r="V49" s="163" t="s">
        <v>219</v>
      </c>
      <c r="W49" s="168">
        <v>50</v>
      </c>
      <c r="X49" s="167">
        <v>250000</v>
      </c>
    </row>
    <row r="50" spans="21:24" x14ac:dyDescent="0.25">
      <c r="V50" s="163" t="s">
        <v>380</v>
      </c>
      <c r="W50" s="168">
        <v>78</v>
      </c>
      <c r="X50" s="167">
        <v>347834</v>
      </c>
    </row>
    <row r="51" spans="21:24" x14ac:dyDescent="0.25">
      <c r="U51" s="1"/>
      <c r="V51" s="129" t="s">
        <v>532</v>
      </c>
      <c r="W51" s="76">
        <f>SUM(W23:W50)</f>
        <v>2168</v>
      </c>
      <c r="X51" s="78">
        <f>SUM(X23:X50)</f>
        <v>9357170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opLeftCell="Z1" workbookViewId="0">
      <selection activeCell="AC5" sqref="AC5:AC8"/>
    </sheetView>
  </sheetViews>
  <sheetFormatPr defaultRowHeight="15" x14ac:dyDescent="0.25"/>
  <cols>
    <col min="1" max="1" width="13.85546875" customWidth="1"/>
    <col min="2" max="2" width="12" customWidth="1"/>
    <col min="3" max="3" width="13.5703125" customWidth="1"/>
    <col min="4" max="4" width="22" customWidth="1"/>
    <col min="6" max="6" width="37.28515625" customWidth="1"/>
    <col min="8" max="8" width="18.5703125" customWidth="1"/>
    <col min="10" max="10" width="51" customWidth="1"/>
    <col min="12" max="12" width="18.28515625" customWidth="1"/>
    <col min="14" max="14" width="47" customWidth="1"/>
    <col min="16" max="16" width="21.140625" customWidth="1"/>
    <col min="19" max="19" width="48.42578125" customWidth="1"/>
    <col min="21" max="21" width="18.42578125" customWidth="1"/>
    <col min="23" max="23" width="41.28515625" customWidth="1"/>
    <col min="25" max="25" width="18.5703125" customWidth="1"/>
    <col min="27" max="27" width="28.7109375" customWidth="1"/>
    <col min="29" max="29" width="18.42578125" customWidth="1"/>
    <col min="31" max="31" width="25.5703125" customWidth="1"/>
    <col min="33" max="33" width="18.28515625" customWidth="1"/>
  </cols>
  <sheetData>
    <row r="1" spans="1:33" x14ac:dyDescent="0.25">
      <c r="A1" s="1" t="s">
        <v>32</v>
      </c>
      <c r="B1" s="2" t="s">
        <v>1</v>
      </c>
      <c r="C1" s="2" t="s">
        <v>2</v>
      </c>
      <c r="D1" s="2" t="s">
        <v>3</v>
      </c>
      <c r="F1" s="1" t="s">
        <v>4</v>
      </c>
      <c r="G1" s="2" t="s">
        <v>5</v>
      </c>
      <c r="H1" s="1" t="s">
        <v>6</v>
      </c>
      <c r="J1" s="1" t="s">
        <v>56</v>
      </c>
      <c r="K1" s="2" t="s">
        <v>5</v>
      </c>
      <c r="L1" s="1" t="s">
        <v>6</v>
      </c>
      <c r="N1" s="1" t="s">
        <v>9</v>
      </c>
      <c r="O1" s="2" t="s">
        <v>5</v>
      </c>
      <c r="P1" s="1" t="s">
        <v>6</v>
      </c>
      <c r="S1" s="1" t="s">
        <v>10</v>
      </c>
      <c r="T1" s="2" t="s">
        <v>5</v>
      </c>
      <c r="U1" s="1" t="s">
        <v>6</v>
      </c>
      <c r="W1" s="1" t="s">
        <v>11</v>
      </c>
      <c r="X1" s="2" t="s">
        <v>5</v>
      </c>
      <c r="Y1" s="1" t="s">
        <v>6</v>
      </c>
      <c r="AA1" s="1" t="s">
        <v>12</v>
      </c>
      <c r="AB1" s="2" t="s">
        <v>5</v>
      </c>
      <c r="AC1" s="1" t="s">
        <v>6</v>
      </c>
      <c r="AE1" s="1" t="s">
        <v>13</v>
      </c>
      <c r="AF1" s="2" t="s">
        <v>5</v>
      </c>
      <c r="AG1" s="1" t="s">
        <v>6</v>
      </c>
    </row>
    <row r="2" spans="1:33" x14ac:dyDescent="0.25">
      <c r="A2" s="3" t="s">
        <v>7</v>
      </c>
      <c r="B2">
        <v>1</v>
      </c>
      <c r="C2">
        <v>1942</v>
      </c>
      <c r="D2">
        <v>576303</v>
      </c>
      <c r="F2" s="23" t="s">
        <v>33</v>
      </c>
      <c r="G2" s="24">
        <v>1942</v>
      </c>
      <c r="H2" s="25">
        <v>576303</v>
      </c>
      <c r="J2">
        <v>0</v>
      </c>
      <c r="K2">
        <v>0</v>
      </c>
      <c r="L2">
        <v>0</v>
      </c>
      <c r="N2" s="75" t="s">
        <v>142</v>
      </c>
      <c r="O2" s="69">
        <v>350</v>
      </c>
      <c r="P2" s="77">
        <v>391057</v>
      </c>
      <c r="S2" s="87" t="s">
        <v>33</v>
      </c>
      <c r="T2" s="85">
        <v>850</v>
      </c>
      <c r="U2" s="86">
        <v>391367</v>
      </c>
      <c r="W2" s="75" t="s">
        <v>142</v>
      </c>
      <c r="X2" s="69">
        <v>65</v>
      </c>
      <c r="Y2" s="68">
        <v>262500</v>
      </c>
      <c r="AA2" s="75" t="s">
        <v>33</v>
      </c>
      <c r="AB2" s="69">
        <v>55</v>
      </c>
      <c r="AC2" s="68">
        <v>250000</v>
      </c>
      <c r="AE2" s="62" t="s">
        <v>33</v>
      </c>
      <c r="AF2" s="64">
        <v>130</v>
      </c>
      <c r="AG2" s="63">
        <v>250000</v>
      </c>
    </row>
    <row r="3" spans="1:33" x14ac:dyDescent="0.25">
      <c r="A3" s="3" t="s">
        <v>8</v>
      </c>
      <c r="B3">
        <v>0</v>
      </c>
      <c r="C3">
        <v>0</v>
      </c>
      <c r="D3">
        <v>0</v>
      </c>
      <c r="N3" s="75" t="s">
        <v>143</v>
      </c>
      <c r="O3" s="69">
        <v>140</v>
      </c>
      <c r="P3" s="77">
        <v>220000</v>
      </c>
      <c r="W3" s="1" t="s">
        <v>587</v>
      </c>
      <c r="AE3" s="1" t="s">
        <v>608</v>
      </c>
    </row>
    <row r="4" spans="1:33" x14ac:dyDescent="0.25">
      <c r="A4" s="3" t="s">
        <v>9</v>
      </c>
      <c r="B4">
        <v>5</v>
      </c>
      <c r="C4">
        <v>1035</v>
      </c>
      <c r="D4">
        <v>1499270</v>
      </c>
      <c r="N4" s="75" t="s">
        <v>144</v>
      </c>
      <c r="O4" s="69">
        <v>185</v>
      </c>
      <c r="P4" s="77">
        <v>276570</v>
      </c>
    </row>
    <row r="5" spans="1:33" x14ac:dyDescent="0.25">
      <c r="A5" s="3" t="s">
        <v>10</v>
      </c>
      <c r="B5">
        <v>1</v>
      </c>
      <c r="C5">
        <v>850</v>
      </c>
      <c r="D5">
        <v>391367</v>
      </c>
      <c r="N5" s="75" t="s">
        <v>33</v>
      </c>
      <c r="O5" s="69">
        <v>200</v>
      </c>
      <c r="P5" s="77">
        <v>330133</v>
      </c>
      <c r="S5" s="87" t="s">
        <v>293</v>
      </c>
      <c r="T5" s="85">
        <v>754</v>
      </c>
      <c r="U5" s="86">
        <v>346201</v>
      </c>
      <c r="AA5" s="75" t="s">
        <v>494</v>
      </c>
      <c r="AB5" s="218">
        <v>75</v>
      </c>
      <c r="AC5" s="217">
        <v>311886</v>
      </c>
    </row>
    <row r="6" spans="1:33" ht="19.5" customHeight="1" x14ac:dyDescent="0.25">
      <c r="A6" s="3" t="s">
        <v>11</v>
      </c>
      <c r="B6">
        <v>1</v>
      </c>
      <c r="C6">
        <v>65</v>
      </c>
      <c r="D6">
        <v>262500</v>
      </c>
      <c r="F6" s="75" t="s">
        <v>294</v>
      </c>
      <c r="G6" s="69">
        <v>1000</v>
      </c>
      <c r="H6" s="68">
        <v>230000</v>
      </c>
      <c r="J6" s="122" t="s">
        <v>298</v>
      </c>
      <c r="K6" s="124">
        <v>27</v>
      </c>
      <c r="L6" s="123">
        <v>233722</v>
      </c>
      <c r="N6" s="74" t="s">
        <v>145</v>
      </c>
      <c r="O6" s="69">
        <v>160</v>
      </c>
      <c r="P6" s="77">
        <v>281510</v>
      </c>
      <c r="S6" s="87" t="s">
        <v>294</v>
      </c>
      <c r="T6" s="85">
        <v>825</v>
      </c>
      <c r="U6" s="86">
        <v>355928</v>
      </c>
      <c r="W6" s="193" t="s">
        <v>588</v>
      </c>
      <c r="X6" s="195">
        <v>60</v>
      </c>
      <c r="Y6" s="194">
        <v>250000</v>
      </c>
      <c r="AA6" s="75" t="s">
        <v>295</v>
      </c>
      <c r="AB6" s="218">
        <v>58</v>
      </c>
      <c r="AC6" s="217">
        <v>250000</v>
      </c>
    </row>
    <row r="7" spans="1:33" x14ac:dyDescent="0.25">
      <c r="A7" s="3" t="s">
        <v>12</v>
      </c>
      <c r="B7">
        <v>1</v>
      </c>
      <c r="C7">
        <v>55</v>
      </c>
      <c r="D7">
        <v>250000</v>
      </c>
      <c r="F7" s="75" t="s">
        <v>295</v>
      </c>
      <c r="G7" s="69">
        <v>1000</v>
      </c>
      <c r="H7" s="68">
        <v>230000</v>
      </c>
      <c r="J7" s="122" t="s">
        <v>370</v>
      </c>
      <c r="K7" s="124">
        <v>30</v>
      </c>
      <c r="L7" s="123">
        <v>220001</v>
      </c>
      <c r="N7" s="1" t="s">
        <v>146</v>
      </c>
      <c r="O7" s="5">
        <f>SUM(O2:O6)</f>
        <v>1035</v>
      </c>
      <c r="P7" s="6">
        <f>SUM(P2:P6)</f>
        <v>1499270</v>
      </c>
      <c r="S7" s="87" t="s">
        <v>295</v>
      </c>
      <c r="T7" s="85">
        <v>592</v>
      </c>
      <c r="U7" s="86">
        <v>230000</v>
      </c>
      <c r="W7" s="193" t="s">
        <v>588</v>
      </c>
      <c r="X7" s="195">
        <v>100</v>
      </c>
      <c r="Y7" s="194">
        <v>435076</v>
      </c>
      <c r="AA7" s="75" t="s">
        <v>33</v>
      </c>
      <c r="AB7" s="218">
        <v>55</v>
      </c>
      <c r="AC7" s="217">
        <v>250000</v>
      </c>
    </row>
    <row r="8" spans="1:33" x14ac:dyDescent="0.25">
      <c r="A8" s="3" t="s">
        <v>13</v>
      </c>
      <c r="B8">
        <v>1</v>
      </c>
      <c r="C8">
        <v>130</v>
      </c>
      <c r="D8">
        <v>250000</v>
      </c>
      <c r="F8" s="75" t="s">
        <v>33</v>
      </c>
      <c r="G8" s="69">
        <v>1942</v>
      </c>
      <c r="H8" s="68">
        <v>576303</v>
      </c>
      <c r="J8" s="1" t="s">
        <v>352</v>
      </c>
      <c r="K8" s="76">
        <f>SUM(K6:K7)</f>
        <v>57</v>
      </c>
      <c r="L8" s="78">
        <f>SUM(L6:L7)</f>
        <v>453723</v>
      </c>
      <c r="S8" s="87" t="s">
        <v>296</v>
      </c>
      <c r="T8" s="85">
        <v>777</v>
      </c>
      <c r="U8" s="86">
        <v>340728</v>
      </c>
      <c r="W8" s="193" t="s">
        <v>494</v>
      </c>
      <c r="X8" s="195">
        <v>150</v>
      </c>
      <c r="Y8" s="194">
        <v>607864</v>
      </c>
      <c r="AA8" s="1" t="s">
        <v>619</v>
      </c>
      <c r="AB8" s="76">
        <f>SUM(AB5:AB7)</f>
        <v>188</v>
      </c>
      <c r="AC8" s="78">
        <f>SUM(AC5:AC7)</f>
        <v>811886</v>
      </c>
    </row>
    <row r="9" spans="1:33" ht="19.5" customHeight="1" x14ac:dyDescent="0.25">
      <c r="A9" s="1" t="s">
        <v>18</v>
      </c>
      <c r="B9" s="1">
        <f>SUM(B2:B8)</f>
        <v>10</v>
      </c>
      <c r="C9" s="1">
        <f>SUM(C2:C8)</f>
        <v>4077</v>
      </c>
      <c r="D9" s="1">
        <f>SUM(D2:D8)</f>
        <v>3229440</v>
      </c>
      <c r="F9" s="75" t="s">
        <v>298</v>
      </c>
      <c r="G9" s="69">
        <v>1553</v>
      </c>
      <c r="H9" s="68">
        <v>440667</v>
      </c>
      <c r="S9" s="87" t="s">
        <v>297</v>
      </c>
      <c r="T9" s="85">
        <v>854</v>
      </c>
      <c r="U9" s="86">
        <v>391538</v>
      </c>
      <c r="W9" s="193" t="s">
        <v>589</v>
      </c>
      <c r="X9" s="195">
        <v>94</v>
      </c>
      <c r="Y9" s="194">
        <v>420365</v>
      </c>
    </row>
    <row r="10" spans="1:33" x14ac:dyDescent="0.25">
      <c r="F10" s="1" t="s">
        <v>335</v>
      </c>
      <c r="G10" s="76">
        <f>SUM(G6:G9)</f>
        <v>5495</v>
      </c>
      <c r="H10" s="78">
        <f>SUM(H6:H9)</f>
        <v>1476970</v>
      </c>
      <c r="N10" s="154" t="s">
        <v>493</v>
      </c>
      <c r="O10" s="156">
        <v>160</v>
      </c>
      <c r="P10" s="155">
        <v>231103</v>
      </c>
      <c r="S10" s="87" t="s">
        <v>33</v>
      </c>
      <c r="T10" s="85">
        <v>850</v>
      </c>
      <c r="U10" s="86">
        <v>391367</v>
      </c>
      <c r="W10" s="193" t="s">
        <v>590</v>
      </c>
      <c r="X10" s="195">
        <v>90</v>
      </c>
      <c r="Y10" s="194">
        <v>365224</v>
      </c>
    </row>
    <row r="11" spans="1:33" x14ac:dyDescent="0.25">
      <c r="N11" s="154" t="s">
        <v>494</v>
      </c>
      <c r="O11" s="156">
        <v>160</v>
      </c>
      <c r="P11" s="155">
        <v>281510</v>
      </c>
      <c r="S11" s="87" t="s">
        <v>298</v>
      </c>
      <c r="T11" s="85">
        <v>970</v>
      </c>
      <c r="U11" s="86">
        <v>339811</v>
      </c>
      <c r="W11" s="193" t="s">
        <v>142</v>
      </c>
      <c r="X11" s="195">
        <v>65</v>
      </c>
      <c r="Y11" s="194">
        <v>262500</v>
      </c>
    </row>
    <row r="12" spans="1:33" x14ac:dyDescent="0.25">
      <c r="N12" s="154" t="s">
        <v>495</v>
      </c>
      <c r="O12" s="156">
        <v>90</v>
      </c>
      <c r="P12" s="155">
        <v>129967</v>
      </c>
      <c r="S12" s="87" t="s">
        <v>299</v>
      </c>
      <c r="T12" s="85">
        <v>617</v>
      </c>
      <c r="U12" s="86">
        <v>286993</v>
      </c>
      <c r="W12" s="193" t="s">
        <v>293</v>
      </c>
      <c r="X12" s="195">
        <v>65</v>
      </c>
      <c r="Y12" s="194">
        <v>278079</v>
      </c>
    </row>
    <row r="13" spans="1:33" x14ac:dyDescent="0.25">
      <c r="N13" s="154" t="s">
        <v>496</v>
      </c>
      <c r="O13" s="156">
        <v>160</v>
      </c>
      <c r="P13" s="155">
        <v>231103</v>
      </c>
      <c r="S13" s="1" t="s">
        <v>300</v>
      </c>
      <c r="T13" s="76">
        <f>SUM(T5:T12)</f>
        <v>6239</v>
      </c>
      <c r="U13" s="78">
        <f>SUM(U5:U12)</f>
        <v>2682566</v>
      </c>
      <c r="W13" s="193" t="s">
        <v>294</v>
      </c>
      <c r="X13" s="195">
        <v>66</v>
      </c>
      <c r="Y13" s="194">
        <v>296334</v>
      </c>
    </row>
    <row r="14" spans="1:33" x14ac:dyDescent="0.25">
      <c r="N14" s="154" t="s">
        <v>142</v>
      </c>
      <c r="O14" s="156">
        <v>350</v>
      </c>
      <c r="P14" s="155">
        <v>391057</v>
      </c>
      <c r="W14" s="193" t="s">
        <v>499</v>
      </c>
      <c r="X14" s="195">
        <v>92</v>
      </c>
      <c r="Y14" s="194">
        <v>383260</v>
      </c>
    </row>
    <row r="15" spans="1:33" x14ac:dyDescent="0.25">
      <c r="N15" s="154" t="s">
        <v>293</v>
      </c>
      <c r="O15" s="156">
        <v>140</v>
      </c>
      <c r="P15" s="155">
        <v>220000</v>
      </c>
      <c r="W15" s="193" t="s">
        <v>296</v>
      </c>
      <c r="X15" s="195">
        <v>78</v>
      </c>
      <c r="Y15" s="194">
        <v>327477</v>
      </c>
    </row>
    <row r="16" spans="1:33" x14ac:dyDescent="0.25">
      <c r="N16" s="154" t="s">
        <v>497</v>
      </c>
      <c r="O16" s="156">
        <v>160</v>
      </c>
      <c r="P16" s="155">
        <v>224372</v>
      </c>
      <c r="W16" s="193" t="s">
        <v>297</v>
      </c>
      <c r="X16" s="195">
        <v>85</v>
      </c>
      <c r="Y16" s="194">
        <v>375576</v>
      </c>
    </row>
    <row r="17" spans="14:25" x14ac:dyDescent="0.25">
      <c r="N17" s="154" t="s">
        <v>498</v>
      </c>
      <c r="O17" s="156">
        <v>180</v>
      </c>
      <c r="P17" s="155">
        <v>281511</v>
      </c>
      <c r="W17" s="193" t="s">
        <v>298</v>
      </c>
      <c r="X17" s="195">
        <v>110</v>
      </c>
      <c r="Y17" s="194">
        <v>488392</v>
      </c>
    </row>
    <row r="18" spans="14:25" x14ac:dyDescent="0.25">
      <c r="N18" s="154" t="s">
        <v>499</v>
      </c>
      <c r="O18" s="156">
        <v>200</v>
      </c>
      <c r="P18" s="155">
        <v>282124</v>
      </c>
      <c r="W18" s="193" t="s">
        <v>505</v>
      </c>
      <c r="X18" s="195">
        <v>60</v>
      </c>
      <c r="Y18" s="194">
        <v>249940</v>
      </c>
    </row>
    <row r="19" spans="14:25" x14ac:dyDescent="0.25">
      <c r="N19" s="154" t="s">
        <v>500</v>
      </c>
      <c r="O19" s="156">
        <v>160</v>
      </c>
      <c r="P19" s="155">
        <v>253676</v>
      </c>
      <c r="W19" s="193" t="s">
        <v>299</v>
      </c>
      <c r="X19" s="195">
        <v>93</v>
      </c>
      <c r="Y19" s="194">
        <v>390556</v>
      </c>
    </row>
    <row r="20" spans="14:25" x14ac:dyDescent="0.25">
      <c r="N20" s="154" t="s">
        <v>501</v>
      </c>
      <c r="O20" s="156">
        <v>200</v>
      </c>
      <c r="P20" s="155">
        <v>292336</v>
      </c>
      <c r="W20" s="1" t="s">
        <v>591</v>
      </c>
      <c r="X20" s="76">
        <f>SUM(X6:X19)</f>
        <v>1208</v>
      </c>
      <c r="Y20" s="78">
        <f>SUM(Y6:Y19)</f>
        <v>5130643</v>
      </c>
    </row>
    <row r="21" spans="14:25" x14ac:dyDescent="0.25">
      <c r="N21" s="154" t="s">
        <v>502</v>
      </c>
      <c r="O21" s="156">
        <v>160</v>
      </c>
      <c r="P21" s="155">
        <v>264258</v>
      </c>
    </row>
    <row r="22" spans="14:25" x14ac:dyDescent="0.25">
      <c r="N22" s="154" t="s">
        <v>502</v>
      </c>
      <c r="O22" s="156">
        <v>60</v>
      </c>
      <c r="P22" s="155">
        <v>109980</v>
      </c>
    </row>
    <row r="23" spans="14:25" x14ac:dyDescent="0.25">
      <c r="N23" s="154" t="s">
        <v>295</v>
      </c>
      <c r="O23" s="156">
        <v>160</v>
      </c>
      <c r="P23" s="155">
        <v>247582</v>
      </c>
    </row>
    <row r="24" spans="14:25" x14ac:dyDescent="0.25">
      <c r="N24" s="154" t="s">
        <v>143</v>
      </c>
      <c r="O24" s="156">
        <v>140</v>
      </c>
      <c r="P24" s="155">
        <v>220000</v>
      </c>
    </row>
    <row r="25" spans="14:25" x14ac:dyDescent="0.25">
      <c r="N25" s="154" t="s">
        <v>144</v>
      </c>
      <c r="O25" s="156">
        <v>185</v>
      </c>
      <c r="P25" s="155">
        <v>276570</v>
      </c>
    </row>
    <row r="26" spans="14:25" x14ac:dyDescent="0.25">
      <c r="N26" s="154" t="s">
        <v>503</v>
      </c>
      <c r="O26" s="156">
        <v>160</v>
      </c>
      <c r="P26" s="155">
        <v>281511</v>
      </c>
    </row>
    <row r="27" spans="14:25" x14ac:dyDescent="0.25">
      <c r="N27" s="154" t="s">
        <v>33</v>
      </c>
      <c r="O27" s="156">
        <v>200</v>
      </c>
      <c r="P27" s="155">
        <v>330133</v>
      </c>
    </row>
    <row r="28" spans="14:25" x14ac:dyDescent="0.25">
      <c r="N28" s="154" t="s">
        <v>504</v>
      </c>
      <c r="O28" s="156">
        <v>150</v>
      </c>
      <c r="P28" s="155">
        <v>281511</v>
      </c>
    </row>
    <row r="29" spans="14:25" x14ac:dyDescent="0.25">
      <c r="N29" s="154" t="s">
        <v>298</v>
      </c>
      <c r="O29" s="156">
        <v>350</v>
      </c>
      <c r="P29" s="155">
        <v>334448</v>
      </c>
    </row>
    <row r="30" spans="14:25" x14ac:dyDescent="0.25">
      <c r="N30" s="154" t="s">
        <v>505</v>
      </c>
      <c r="O30" s="156">
        <v>160</v>
      </c>
      <c r="P30" s="155">
        <v>256809</v>
      </c>
    </row>
    <row r="31" spans="14:25" x14ac:dyDescent="0.25">
      <c r="N31" s="154" t="s">
        <v>506</v>
      </c>
      <c r="O31" s="156">
        <v>160</v>
      </c>
      <c r="P31" s="155">
        <v>240064</v>
      </c>
    </row>
    <row r="32" spans="14:25" x14ac:dyDescent="0.25">
      <c r="N32" s="154" t="s">
        <v>145</v>
      </c>
      <c r="O32" s="156">
        <v>160</v>
      </c>
      <c r="P32" s="155">
        <v>281510</v>
      </c>
    </row>
    <row r="33" spans="14:16" x14ac:dyDescent="0.25">
      <c r="N33" s="154" t="s">
        <v>507</v>
      </c>
      <c r="O33" s="156">
        <v>170</v>
      </c>
      <c r="P33" s="155">
        <v>246050</v>
      </c>
    </row>
    <row r="34" spans="14:16" x14ac:dyDescent="0.25">
      <c r="N34" s="154" t="s">
        <v>370</v>
      </c>
      <c r="O34" s="156">
        <v>160</v>
      </c>
      <c r="P34" s="155">
        <v>231103</v>
      </c>
    </row>
    <row r="35" spans="14:16" x14ac:dyDescent="0.25">
      <c r="N35" s="154" t="s">
        <v>508</v>
      </c>
      <c r="O35" s="156">
        <v>120</v>
      </c>
      <c r="P35" s="155">
        <v>220000</v>
      </c>
    </row>
    <row r="36" spans="14:16" x14ac:dyDescent="0.25">
      <c r="N36" s="154" t="s">
        <v>509</v>
      </c>
      <c r="O36" s="156">
        <v>200</v>
      </c>
      <c r="P36" s="155">
        <v>284743</v>
      </c>
    </row>
    <row r="37" spans="14:16" x14ac:dyDescent="0.25">
      <c r="N37" s="1" t="s">
        <v>510</v>
      </c>
      <c r="O37" s="76">
        <f>SUM(O10:O36)</f>
        <v>4655</v>
      </c>
      <c r="P37" s="78">
        <f>SUM(P10:P36)</f>
        <v>6925031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opLeftCell="AA1" workbookViewId="0">
      <selection activeCell="AF4" sqref="AF4:AG4"/>
    </sheetView>
  </sheetViews>
  <sheetFormatPr defaultRowHeight="15" x14ac:dyDescent="0.25"/>
  <cols>
    <col min="1" max="1" width="11.7109375" customWidth="1"/>
    <col min="2" max="2" width="11.5703125" customWidth="1"/>
    <col min="3" max="3" width="12.7109375" customWidth="1"/>
    <col min="4" max="4" width="20.140625" customWidth="1"/>
    <col min="6" max="6" width="40.140625" bestFit="1" customWidth="1"/>
    <col min="7" max="7" width="10.28515625" customWidth="1"/>
    <col min="8" max="8" width="18.42578125" customWidth="1"/>
    <col min="10" max="10" width="30.85546875" customWidth="1"/>
    <col min="12" max="12" width="18.85546875" customWidth="1"/>
    <col min="14" max="14" width="41.7109375" customWidth="1"/>
    <col min="15" max="15" width="12.42578125" customWidth="1"/>
    <col min="16" max="16" width="18.5703125" customWidth="1"/>
    <col min="19" max="19" width="35.42578125" customWidth="1"/>
    <col min="20" max="20" width="11.85546875" customWidth="1"/>
    <col min="21" max="21" width="18.42578125" customWidth="1"/>
    <col min="23" max="23" width="42" customWidth="1"/>
    <col min="24" max="24" width="14.5703125" customWidth="1"/>
    <col min="25" max="25" width="18.5703125" customWidth="1"/>
    <col min="27" max="27" width="35.7109375" customWidth="1"/>
    <col min="29" max="29" width="19.42578125" customWidth="1"/>
    <col min="31" max="31" width="36" customWidth="1"/>
    <col min="33" max="33" width="18.85546875" customWidth="1"/>
  </cols>
  <sheetData>
    <row r="1" spans="1:33" x14ac:dyDescent="0.25">
      <c r="A1" s="1" t="s">
        <v>25</v>
      </c>
      <c r="B1" s="2" t="s">
        <v>1</v>
      </c>
      <c r="C1" s="2" t="s">
        <v>2</v>
      </c>
      <c r="D1" s="2" t="s">
        <v>3</v>
      </c>
      <c r="F1" s="1" t="s">
        <v>4</v>
      </c>
      <c r="G1" s="2" t="s">
        <v>5</v>
      </c>
      <c r="H1" s="1" t="s">
        <v>6</v>
      </c>
      <c r="J1" s="1" t="s">
        <v>56</v>
      </c>
      <c r="K1" s="2" t="s">
        <v>5</v>
      </c>
      <c r="L1" s="1" t="s">
        <v>6</v>
      </c>
      <c r="N1" s="1" t="s">
        <v>9</v>
      </c>
      <c r="O1" s="2" t="s">
        <v>5</v>
      </c>
      <c r="P1" s="1" t="s">
        <v>6</v>
      </c>
      <c r="S1" s="1" t="s">
        <v>10</v>
      </c>
      <c r="T1" s="2" t="s">
        <v>5</v>
      </c>
      <c r="U1" s="1" t="s">
        <v>6</v>
      </c>
      <c r="W1" s="1" t="s">
        <v>11</v>
      </c>
      <c r="X1" s="2" t="s">
        <v>5</v>
      </c>
      <c r="Y1" s="1" t="s">
        <v>6</v>
      </c>
      <c r="AA1" s="1" t="s">
        <v>12</v>
      </c>
      <c r="AB1" s="2" t="s">
        <v>5</v>
      </c>
      <c r="AC1" s="1" t="s">
        <v>6</v>
      </c>
      <c r="AE1" s="1" t="s">
        <v>13</v>
      </c>
      <c r="AF1" s="2" t="s">
        <v>5</v>
      </c>
      <c r="AG1" s="1" t="s">
        <v>6</v>
      </c>
    </row>
    <row r="2" spans="1:33" x14ac:dyDescent="0.25">
      <c r="A2" s="3" t="s">
        <v>7</v>
      </c>
      <c r="B2">
        <v>4</v>
      </c>
      <c r="C2">
        <v>4506</v>
      </c>
      <c r="D2">
        <v>1174700</v>
      </c>
      <c r="F2" s="12" t="s">
        <v>34</v>
      </c>
      <c r="G2" s="27">
        <v>1000</v>
      </c>
      <c r="H2" s="28">
        <v>230000</v>
      </c>
      <c r="J2" s="52" t="s">
        <v>35</v>
      </c>
      <c r="K2" s="54">
        <v>29</v>
      </c>
      <c r="L2" s="53">
        <v>252000</v>
      </c>
      <c r="N2" s="75" t="s">
        <v>35</v>
      </c>
      <c r="O2" s="69">
        <v>225</v>
      </c>
      <c r="P2" s="77">
        <v>292340</v>
      </c>
      <c r="S2" s="90" t="s">
        <v>301</v>
      </c>
      <c r="T2" s="85">
        <v>728</v>
      </c>
      <c r="U2" s="86">
        <v>308271</v>
      </c>
      <c r="W2" s="74" t="s">
        <v>34</v>
      </c>
      <c r="X2" s="69">
        <v>63</v>
      </c>
      <c r="Y2" s="68">
        <v>262455</v>
      </c>
      <c r="AA2" s="75" t="s">
        <v>35</v>
      </c>
      <c r="AB2" s="69">
        <v>60</v>
      </c>
      <c r="AC2" s="68">
        <v>250000</v>
      </c>
      <c r="AE2" s="65" t="s">
        <v>35</v>
      </c>
      <c r="AF2" s="67">
        <v>125</v>
      </c>
      <c r="AG2" s="66">
        <v>260466</v>
      </c>
    </row>
    <row r="3" spans="1:33" ht="20.25" customHeight="1" x14ac:dyDescent="0.25">
      <c r="A3" s="3" t="s">
        <v>8</v>
      </c>
      <c r="B3">
        <v>1</v>
      </c>
      <c r="C3">
        <v>29</v>
      </c>
      <c r="D3">
        <v>252000</v>
      </c>
      <c r="F3" s="26" t="s">
        <v>35</v>
      </c>
      <c r="G3" s="27">
        <v>1000</v>
      </c>
      <c r="H3" s="28">
        <v>230000</v>
      </c>
      <c r="J3" s="1" t="s">
        <v>346</v>
      </c>
      <c r="N3" s="75" t="s">
        <v>151</v>
      </c>
      <c r="O3" s="69">
        <v>140</v>
      </c>
      <c r="P3" s="77">
        <v>219993</v>
      </c>
      <c r="S3" s="90" t="s">
        <v>34</v>
      </c>
      <c r="T3" s="85">
        <v>779</v>
      </c>
      <c r="U3" s="86">
        <v>352241</v>
      </c>
      <c r="W3" s="74" t="s">
        <v>34</v>
      </c>
      <c r="X3" s="69">
        <v>85</v>
      </c>
      <c r="Y3" s="68">
        <v>354448</v>
      </c>
      <c r="AA3" s="75" t="s">
        <v>36</v>
      </c>
      <c r="AB3" s="69">
        <v>50</v>
      </c>
      <c r="AC3" s="68">
        <v>250000</v>
      </c>
      <c r="AE3" s="65" t="s">
        <v>68</v>
      </c>
      <c r="AF3" s="67">
        <v>150</v>
      </c>
      <c r="AG3" s="66">
        <v>315916</v>
      </c>
    </row>
    <row r="4" spans="1:33" x14ac:dyDescent="0.25">
      <c r="A4" s="3" t="s">
        <v>9</v>
      </c>
      <c r="B4">
        <v>9</v>
      </c>
      <c r="C4">
        <v>1709</v>
      </c>
      <c r="D4">
        <v>2434759</v>
      </c>
      <c r="F4" s="26" t="s">
        <v>36</v>
      </c>
      <c r="G4" s="27">
        <v>1000</v>
      </c>
      <c r="H4" s="28">
        <v>263047</v>
      </c>
      <c r="N4" s="75" t="s">
        <v>152</v>
      </c>
      <c r="O4" s="69">
        <v>214</v>
      </c>
      <c r="P4" s="77">
        <v>281507</v>
      </c>
      <c r="S4" s="90" t="s">
        <v>195</v>
      </c>
      <c r="T4" s="85">
        <v>583</v>
      </c>
      <c r="U4" s="86">
        <v>257769</v>
      </c>
      <c r="W4" s="75" t="s">
        <v>195</v>
      </c>
      <c r="X4" s="69">
        <v>50</v>
      </c>
      <c r="Y4" s="68">
        <v>250000</v>
      </c>
      <c r="AA4" s="75" t="s">
        <v>37</v>
      </c>
      <c r="AB4" s="69">
        <v>71</v>
      </c>
      <c r="AC4" s="68">
        <v>297034</v>
      </c>
      <c r="AE4" s="1" t="s">
        <v>600</v>
      </c>
      <c r="AF4" s="76">
        <f>SUM(AF2:AF3)</f>
        <v>275</v>
      </c>
      <c r="AG4" s="78">
        <f>SUM(AG2:AG3)</f>
        <v>576382</v>
      </c>
    </row>
    <row r="5" spans="1:33" x14ac:dyDescent="0.25">
      <c r="A5" s="3" t="s">
        <v>10</v>
      </c>
      <c r="B5">
        <v>7</v>
      </c>
      <c r="C5">
        <v>4555</v>
      </c>
      <c r="D5">
        <v>2015489</v>
      </c>
      <c r="F5" s="26" t="s">
        <v>37</v>
      </c>
      <c r="G5" s="27">
        <v>1506</v>
      </c>
      <c r="H5" s="28">
        <v>451653</v>
      </c>
      <c r="N5" s="75" t="s">
        <v>153</v>
      </c>
      <c r="O5" s="69">
        <v>180</v>
      </c>
      <c r="P5" s="77">
        <v>270986</v>
      </c>
      <c r="S5" s="87" t="s">
        <v>198</v>
      </c>
      <c r="T5" s="85">
        <v>720</v>
      </c>
      <c r="U5" s="86">
        <v>306752</v>
      </c>
      <c r="W5" s="74" t="s">
        <v>196</v>
      </c>
      <c r="X5" s="69">
        <v>101</v>
      </c>
      <c r="Y5" s="68">
        <v>452323</v>
      </c>
      <c r="AA5" s="1" t="s">
        <v>620</v>
      </c>
      <c r="AB5" s="76">
        <f>SUM(AB2:AB4)</f>
        <v>181</v>
      </c>
      <c r="AC5" s="78">
        <f>SUM(AC2:AC4)</f>
        <v>797034</v>
      </c>
    </row>
    <row r="6" spans="1:33" x14ac:dyDescent="0.25">
      <c r="A6" s="3" t="s">
        <v>11</v>
      </c>
      <c r="B6">
        <v>11</v>
      </c>
      <c r="C6">
        <v>803</v>
      </c>
      <c r="D6">
        <v>3536889</v>
      </c>
      <c r="F6" s="29" t="s">
        <v>18</v>
      </c>
      <c r="G6" s="5">
        <f>SUM(G2:G5)</f>
        <v>4506</v>
      </c>
      <c r="H6" s="6">
        <f>SUM(H2:H5)</f>
        <v>1174700</v>
      </c>
      <c r="N6" s="75" t="s">
        <v>154</v>
      </c>
      <c r="O6" s="69">
        <v>160</v>
      </c>
      <c r="P6" s="77">
        <v>247584</v>
      </c>
      <c r="S6" s="87" t="s">
        <v>155</v>
      </c>
      <c r="T6" s="85">
        <v>729</v>
      </c>
      <c r="U6" s="86">
        <v>330456</v>
      </c>
      <c r="W6" s="74" t="s">
        <v>197</v>
      </c>
      <c r="X6" s="69">
        <v>50</v>
      </c>
      <c r="Y6" s="68">
        <v>250000</v>
      </c>
    </row>
    <row r="7" spans="1:33" x14ac:dyDescent="0.25">
      <c r="A7" s="3" t="s">
        <v>12</v>
      </c>
      <c r="B7">
        <v>3</v>
      </c>
      <c r="C7">
        <v>181</v>
      </c>
      <c r="D7">
        <v>797034</v>
      </c>
      <c r="N7" s="75" t="s">
        <v>155</v>
      </c>
      <c r="O7" s="69">
        <v>140</v>
      </c>
      <c r="P7" s="77">
        <v>220000</v>
      </c>
      <c r="S7" s="87" t="s">
        <v>155</v>
      </c>
      <c r="T7" s="85">
        <v>513</v>
      </c>
      <c r="U7" s="86">
        <v>230000</v>
      </c>
      <c r="W7" s="75" t="s">
        <v>198</v>
      </c>
      <c r="X7" s="69">
        <v>63</v>
      </c>
      <c r="Y7" s="68">
        <v>283483</v>
      </c>
    </row>
    <row r="8" spans="1:33" x14ac:dyDescent="0.25">
      <c r="A8" s="3" t="s">
        <v>13</v>
      </c>
      <c r="B8">
        <v>2</v>
      </c>
      <c r="C8">
        <v>275</v>
      </c>
      <c r="D8">
        <v>576382</v>
      </c>
      <c r="N8" s="75" t="s">
        <v>155</v>
      </c>
      <c r="O8" s="69">
        <v>200</v>
      </c>
      <c r="P8" s="77">
        <v>281511</v>
      </c>
      <c r="S8" s="87" t="s">
        <v>68</v>
      </c>
      <c r="T8" s="85">
        <v>503</v>
      </c>
      <c r="U8" s="86">
        <v>230000</v>
      </c>
      <c r="W8" s="75" t="s">
        <v>155</v>
      </c>
      <c r="X8" s="69">
        <v>89</v>
      </c>
      <c r="Y8" s="68">
        <v>397593</v>
      </c>
    </row>
    <row r="9" spans="1:33" x14ac:dyDescent="0.25">
      <c r="A9" s="1" t="s">
        <v>18</v>
      </c>
      <c r="B9" s="1">
        <f>SUM(B2:B8)</f>
        <v>37</v>
      </c>
      <c r="C9" s="1">
        <f>SUM(C2:C8)</f>
        <v>12058</v>
      </c>
      <c r="D9" s="1">
        <f>SUM(D2:D8)</f>
        <v>10787253</v>
      </c>
      <c r="F9" s="75" t="s">
        <v>340</v>
      </c>
      <c r="G9" s="69">
        <v>1456</v>
      </c>
      <c r="H9" s="68">
        <v>373614</v>
      </c>
      <c r="N9" s="75" t="s">
        <v>36</v>
      </c>
      <c r="O9" s="69">
        <v>200</v>
      </c>
      <c r="P9" s="77">
        <v>284746</v>
      </c>
      <c r="S9" s="1" t="s">
        <v>302</v>
      </c>
      <c r="T9" s="76">
        <f>SUM(T2:T8)</f>
        <v>4555</v>
      </c>
      <c r="U9" s="78">
        <f>SUM(U2:U8)</f>
        <v>2015489</v>
      </c>
      <c r="W9" s="75" t="s">
        <v>199</v>
      </c>
      <c r="X9" s="69">
        <v>50</v>
      </c>
      <c r="Y9" s="68">
        <v>250000</v>
      </c>
    </row>
    <row r="10" spans="1:33" x14ac:dyDescent="0.25">
      <c r="F10" s="75" t="s">
        <v>34</v>
      </c>
      <c r="G10" s="69">
        <v>1000</v>
      </c>
      <c r="H10" s="68">
        <v>230000</v>
      </c>
      <c r="N10" s="75" t="s">
        <v>156</v>
      </c>
      <c r="O10" s="69">
        <v>250</v>
      </c>
      <c r="P10" s="77">
        <v>336092</v>
      </c>
      <c r="W10" s="75" t="s">
        <v>36</v>
      </c>
      <c r="X10" s="69">
        <v>72</v>
      </c>
      <c r="Y10" s="68">
        <v>302271</v>
      </c>
    </row>
    <row r="11" spans="1:33" x14ac:dyDescent="0.25">
      <c r="F11" s="75" t="s">
        <v>35</v>
      </c>
      <c r="G11" s="69">
        <v>1000</v>
      </c>
      <c r="H11" s="68">
        <v>230000</v>
      </c>
      <c r="N11" s="1" t="s">
        <v>157</v>
      </c>
      <c r="O11" s="5">
        <f>SUM(O2:O10)</f>
        <v>1709</v>
      </c>
      <c r="P11" s="6">
        <f>SUM(P2:P10)</f>
        <v>2434759</v>
      </c>
      <c r="W11" s="75" t="s">
        <v>37</v>
      </c>
      <c r="X11" s="69">
        <v>100</v>
      </c>
      <c r="Y11" s="68">
        <v>386632</v>
      </c>
    </row>
    <row r="12" spans="1:33" x14ac:dyDescent="0.25">
      <c r="F12" s="75" t="s">
        <v>36</v>
      </c>
      <c r="G12" s="69">
        <v>1000</v>
      </c>
      <c r="H12" s="68">
        <v>263047</v>
      </c>
      <c r="W12" s="75" t="s">
        <v>37</v>
      </c>
      <c r="X12" s="69">
        <v>80</v>
      </c>
      <c r="Y12" s="68">
        <v>347684</v>
      </c>
    </row>
    <row r="13" spans="1:33" x14ac:dyDescent="0.25">
      <c r="F13" s="75" t="s">
        <v>37</v>
      </c>
      <c r="G13" s="69">
        <v>1506</v>
      </c>
      <c r="H13" s="68">
        <v>451653</v>
      </c>
      <c r="S13" s="90" t="s">
        <v>303</v>
      </c>
      <c r="T13" s="85">
        <v>501</v>
      </c>
      <c r="U13" s="86">
        <v>230000</v>
      </c>
      <c r="W13" s="1" t="s">
        <v>200</v>
      </c>
      <c r="X13" s="5">
        <f>SUM(X2:X12)</f>
        <v>803</v>
      </c>
      <c r="Y13" s="6">
        <f>SUM(Y2:Y12)</f>
        <v>3536889</v>
      </c>
    </row>
    <row r="14" spans="1:33" x14ac:dyDescent="0.25">
      <c r="F14" s="1" t="s">
        <v>341</v>
      </c>
      <c r="G14" s="76">
        <f>SUM(G9:G13)</f>
        <v>5962</v>
      </c>
      <c r="H14" s="78">
        <f>SUM(H9:H13)</f>
        <v>1548314</v>
      </c>
      <c r="N14" s="157" t="s">
        <v>340</v>
      </c>
      <c r="O14" s="159">
        <v>180</v>
      </c>
      <c r="P14" s="158">
        <v>257086</v>
      </c>
      <c r="S14" s="90" t="s">
        <v>301</v>
      </c>
      <c r="T14" s="85">
        <v>728</v>
      </c>
      <c r="U14" s="86">
        <v>308271</v>
      </c>
    </row>
    <row r="15" spans="1:33" x14ac:dyDescent="0.25">
      <c r="N15" s="157" t="s">
        <v>511</v>
      </c>
      <c r="O15" s="159">
        <v>140</v>
      </c>
      <c r="P15" s="158">
        <v>219942</v>
      </c>
      <c r="S15" s="90" t="s">
        <v>34</v>
      </c>
      <c r="T15" s="85">
        <v>779</v>
      </c>
      <c r="U15" s="86">
        <v>352241</v>
      </c>
    </row>
    <row r="16" spans="1:33" x14ac:dyDescent="0.25">
      <c r="N16" s="157" t="s">
        <v>512</v>
      </c>
      <c r="O16" s="159">
        <v>120</v>
      </c>
      <c r="P16" s="158">
        <v>220000</v>
      </c>
      <c r="S16" s="90" t="s">
        <v>195</v>
      </c>
      <c r="T16" s="85">
        <v>583</v>
      </c>
      <c r="U16" s="86">
        <v>257769</v>
      </c>
      <c r="W16" s="196" t="s">
        <v>340</v>
      </c>
      <c r="X16" s="198">
        <v>50</v>
      </c>
      <c r="Y16" s="197">
        <v>250000</v>
      </c>
    </row>
    <row r="17" spans="14:25" ht="22.5" customHeight="1" x14ac:dyDescent="0.25">
      <c r="N17" s="157" t="s">
        <v>512</v>
      </c>
      <c r="O17" s="159">
        <v>140</v>
      </c>
      <c r="P17" s="158">
        <v>220000</v>
      </c>
      <c r="S17" s="90" t="s">
        <v>304</v>
      </c>
      <c r="T17" s="85">
        <v>583</v>
      </c>
      <c r="U17" s="86">
        <v>257769</v>
      </c>
      <c r="W17" s="196" t="s">
        <v>34</v>
      </c>
      <c r="X17" s="198">
        <v>63</v>
      </c>
      <c r="Y17" s="197">
        <v>262455</v>
      </c>
    </row>
    <row r="18" spans="14:25" ht="22.5" customHeight="1" x14ac:dyDescent="0.25">
      <c r="N18" s="157" t="s">
        <v>35</v>
      </c>
      <c r="O18" s="159">
        <v>225</v>
      </c>
      <c r="P18" s="158">
        <v>292340</v>
      </c>
      <c r="S18" s="90" t="s">
        <v>304</v>
      </c>
      <c r="T18" s="85">
        <v>777</v>
      </c>
      <c r="U18" s="86">
        <v>352766</v>
      </c>
      <c r="W18" s="196" t="s">
        <v>34</v>
      </c>
      <c r="X18" s="198">
        <v>85</v>
      </c>
      <c r="Y18" s="197">
        <v>354448</v>
      </c>
    </row>
    <row r="19" spans="14:25" x14ac:dyDescent="0.25">
      <c r="N19" s="157" t="s">
        <v>513</v>
      </c>
      <c r="O19" s="159">
        <v>200</v>
      </c>
      <c r="P19" s="158">
        <v>247583</v>
      </c>
      <c r="S19" s="90" t="s">
        <v>198</v>
      </c>
      <c r="T19" s="85">
        <v>720</v>
      </c>
      <c r="U19" s="86">
        <v>306752</v>
      </c>
      <c r="W19" s="196" t="s">
        <v>512</v>
      </c>
      <c r="X19" s="198">
        <v>74</v>
      </c>
      <c r="Y19" s="197">
        <v>309948</v>
      </c>
    </row>
    <row r="20" spans="14:25" x14ac:dyDescent="0.25">
      <c r="N20" s="157" t="s">
        <v>151</v>
      </c>
      <c r="O20" s="159">
        <v>140</v>
      </c>
      <c r="P20" s="158">
        <v>219993</v>
      </c>
      <c r="S20" s="90" t="s">
        <v>305</v>
      </c>
      <c r="T20" s="85">
        <v>560</v>
      </c>
      <c r="U20" s="86">
        <v>230000</v>
      </c>
      <c r="W20" s="196" t="s">
        <v>195</v>
      </c>
      <c r="X20" s="198">
        <v>50</v>
      </c>
      <c r="Y20" s="197">
        <v>250000</v>
      </c>
    </row>
    <row r="21" spans="14:25" ht="20.25" customHeight="1" x14ac:dyDescent="0.25">
      <c r="N21" s="157" t="s">
        <v>152</v>
      </c>
      <c r="O21" s="159">
        <v>214</v>
      </c>
      <c r="P21" s="158">
        <v>281507</v>
      </c>
      <c r="S21" s="90" t="s">
        <v>306</v>
      </c>
      <c r="T21" s="85">
        <v>666</v>
      </c>
      <c r="U21" s="86">
        <v>306752</v>
      </c>
      <c r="W21" s="196" t="s">
        <v>196</v>
      </c>
      <c r="X21" s="198">
        <v>101</v>
      </c>
      <c r="Y21" s="197">
        <v>452323</v>
      </c>
    </row>
    <row r="22" spans="14:25" ht="18.75" customHeight="1" x14ac:dyDescent="0.25">
      <c r="N22" s="157" t="s">
        <v>305</v>
      </c>
      <c r="O22" s="159">
        <v>175</v>
      </c>
      <c r="P22" s="158">
        <v>247584</v>
      </c>
      <c r="S22" s="90" t="s">
        <v>155</v>
      </c>
      <c r="T22" s="85">
        <v>729</v>
      </c>
      <c r="U22" s="86">
        <v>330456</v>
      </c>
      <c r="W22" s="196" t="s">
        <v>197</v>
      </c>
      <c r="X22" s="198">
        <v>50</v>
      </c>
      <c r="Y22" s="197">
        <v>250000</v>
      </c>
    </row>
    <row r="23" spans="14:25" x14ac:dyDescent="0.25">
      <c r="N23" s="157" t="s">
        <v>153</v>
      </c>
      <c r="O23" s="159">
        <v>180</v>
      </c>
      <c r="P23" s="158">
        <v>270986</v>
      </c>
      <c r="S23" s="90" t="s">
        <v>155</v>
      </c>
      <c r="T23" s="85">
        <v>513</v>
      </c>
      <c r="U23" s="86">
        <v>230000</v>
      </c>
      <c r="W23" s="196" t="s">
        <v>198</v>
      </c>
      <c r="X23" s="198">
        <v>63</v>
      </c>
      <c r="Y23" s="197">
        <v>283483</v>
      </c>
    </row>
    <row r="24" spans="14:25" x14ac:dyDescent="0.25">
      <c r="N24" s="157" t="s">
        <v>154</v>
      </c>
      <c r="O24" s="159">
        <v>160</v>
      </c>
      <c r="P24" s="158">
        <v>247584</v>
      </c>
      <c r="S24" s="90" t="s">
        <v>68</v>
      </c>
      <c r="T24" s="85">
        <v>503</v>
      </c>
      <c r="U24" s="86">
        <v>230000</v>
      </c>
      <c r="W24" s="196" t="s">
        <v>592</v>
      </c>
      <c r="X24" s="198">
        <v>90</v>
      </c>
      <c r="Y24" s="197">
        <v>405000</v>
      </c>
    </row>
    <row r="25" spans="14:25" x14ac:dyDescent="0.25">
      <c r="N25" s="157" t="s">
        <v>155</v>
      </c>
      <c r="O25" s="159">
        <v>140</v>
      </c>
      <c r="P25" s="158">
        <v>220000</v>
      </c>
      <c r="S25" s="1" t="s">
        <v>307</v>
      </c>
      <c r="T25" s="76">
        <f>SUM(T13:T24)</f>
        <v>7642</v>
      </c>
      <c r="U25" s="78">
        <f>SUM(U13:U24)</f>
        <v>3392776</v>
      </c>
      <c r="W25" s="196" t="s">
        <v>593</v>
      </c>
      <c r="X25" s="198">
        <v>50</v>
      </c>
      <c r="Y25" s="197">
        <v>240222</v>
      </c>
    </row>
    <row r="26" spans="14:25" ht="21.75" customHeight="1" x14ac:dyDescent="0.25">
      <c r="N26" s="157" t="s">
        <v>155</v>
      </c>
      <c r="O26" s="159">
        <v>200</v>
      </c>
      <c r="P26" s="158">
        <v>281511</v>
      </c>
      <c r="W26" s="196" t="s">
        <v>594</v>
      </c>
      <c r="X26" s="198">
        <v>100</v>
      </c>
      <c r="Y26" s="197">
        <v>360532</v>
      </c>
    </row>
    <row r="27" spans="14:25" x14ac:dyDescent="0.25">
      <c r="N27" s="157" t="s">
        <v>514</v>
      </c>
      <c r="O27" s="159">
        <v>200</v>
      </c>
      <c r="P27" s="158">
        <v>231103</v>
      </c>
      <c r="W27" s="196" t="s">
        <v>595</v>
      </c>
      <c r="X27" s="198">
        <v>57</v>
      </c>
      <c r="Y27" s="197">
        <v>250000</v>
      </c>
    </row>
    <row r="28" spans="14:25" x14ac:dyDescent="0.25">
      <c r="N28" s="157" t="s">
        <v>514</v>
      </c>
      <c r="O28" s="159">
        <v>120</v>
      </c>
      <c r="P28" s="158">
        <v>220000</v>
      </c>
      <c r="W28" s="196" t="s">
        <v>155</v>
      </c>
      <c r="X28" s="198">
        <v>89</v>
      </c>
      <c r="Y28" s="197">
        <v>397593</v>
      </c>
    </row>
    <row r="29" spans="14:25" x14ac:dyDescent="0.25">
      <c r="N29" s="157" t="s">
        <v>36</v>
      </c>
      <c r="O29" s="159">
        <v>200</v>
      </c>
      <c r="P29" s="158">
        <v>284746</v>
      </c>
      <c r="W29" s="196" t="s">
        <v>199</v>
      </c>
      <c r="X29" s="198">
        <v>50</v>
      </c>
      <c r="Y29" s="197">
        <v>250000</v>
      </c>
    </row>
    <row r="30" spans="14:25" x14ac:dyDescent="0.25">
      <c r="N30" s="157" t="s">
        <v>156</v>
      </c>
      <c r="O30" s="159">
        <v>250</v>
      </c>
      <c r="P30" s="158">
        <v>336092</v>
      </c>
      <c r="W30" s="196" t="s">
        <v>36</v>
      </c>
      <c r="X30" s="198">
        <v>72</v>
      </c>
      <c r="Y30" s="197">
        <v>302271</v>
      </c>
    </row>
    <row r="31" spans="14:25" x14ac:dyDescent="0.25">
      <c r="N31" s="157" t="s">
        <v>515</v>
      </c>
      <c r="O31" s="159">
        <v>167</v>
      </c>
      <c r="P31" s="158">
        <v>231103</v>
      </c>
      <c r="W31" s="196" t="s">
        <v>37</v>
      </c>
      <c r="X31" s="198">
        <v>100</v>
      </c>
      <c r="Y31" s="197">
        <v>386632</v>
      </c>
    </row>
    <row r="32" spans="14:25" x14ac:dyDescent="0.25">
      <c r="N32" s="1" t="s">
        <v>516</v>
      </c>
      <c r="O32" s="76">
        <f>SUM(O14:O31)</f>
        <v>3151</v>
      </c>
      <c r="P32" s="78">
        <f>SUM(P14:P31)</f>
        <v>4529160</v>
      </c>
      <c r="W32" s="196" t="s">
        <v>37</v>
      </c>
      <c r="X32" s="198">
        <v>80</v>
      </c>
      <c r="Y32" s="197">
        <v>347684</v>
      </c>
    </row>
    <row r="33" spans="23:25" x14ac:dyDescent="0.25">
      <c r="W33" s="1" t="s">
        <v>596</v>
      </c>
      <c r="X33" s="76">
        <f>SUM(X16:X32)</f>
        <v>1224</v>
      </c>
      <c r="Y33" s="78">
        <f>SUM(Y16:Y32)</f>
        <v>5352591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topLeftCell="AA1" workbookViewId="0">
      <selection activeCell="AE3" sqref="AE3"/>
    </sheetView>
  </sheetViews>
  <sheetFormatPr defaultRowHeight="15" x14ac:dyDescent="0.25"/>
  <cols>
    <col min="1" max="1" width="9.85546875" customWidth="1"/>
    <col min="2" max="2" width="12.85546875" customWidth="1"/>
    <col min="3" max="3" width="12.42578125" customWidth="1"/>
    <col min="4" max="4" width="21.140625" customWidth="1"/>
    <col min="6" max="6" width="47.140625" customWidth="1"/>
    <col min="7" max="7" width="10.85546875" customWidth="1"/>
    <col min="8" max="8" width="19.140625" customWidth="1"/>
    <col min="10" max="10" width="25.42578125" customWidth="1"/>
    <col min="12" max="12" width="19.140625" customWidth="1"/>
    <col min="14" max="14" width="47.85546875" customWidth="1"/>
    <col min="15" max="15" width="13.7109375" customWidth="1"/>
    <col min="16" max="16" width="18.7109375" customWidth="1"/>
    <col min="19" max="19" width="39.28515625" customWidth="1"/>
    <col min="21" max="21" width="18.85546875" customWidth="1"/>
    <col min="23" max="23" width="64.28515625" customWidth="1"/>
    <col min="25" max="25" width="18.5703125" customWidth="1"/>
    <col min="27" max="27" width="36" customWidth="1"/>
    <col min="29" max="29" width="19.140625" customWidth="1"/>
    <col min="31" max="31" width="33.28515625" customWidth="1"/>
    <col min="33" max="33" width="18.42578125" customWidth="1"/>
  </cols>
  <sheetData>
    <row r="1" spans="1:33" x14ac:dyDescent="0.25">
      <c r="A1" s="1" t="s">
        <v>26</v>
      </c>
      <c r="B1" s="2" t="s">
        <v>1</v>
      </c>
      <c r="C1" s="2" t="s">
        <v>2</v>
      </c>
      <c r="D1" s="2" t="s">
        <v>3</v>
      </c>
      <c r="F1" s="1" t="s">
        <v>4</v>
      </c>
      <c r="G1" s="2" t="s">
        <v>5</v>
      </c>
      <c r="H1" s="1" t="s">
        <v>6</v>
      </c>
      <c r="J1" s="1" t="s">
        <v>56</v>
      </c>
      <c r="K1" s="2" t="s">
        <v>5</v>
      </c>
      <c r="L1" s="1" t="s">
        <v>6</v>
      </c>
      <c r="N1" s="1" t="s">
        <v>9</v>
      </c>
      <c r="O1" s="2" t="s">
        <v>5</v>
      </c>
      <c r="P1" s="1" t="s">
        <v>6</v>
      </c>
      <c r="S1" s="1" t="s">
        <v>10</v>
      </c>
      <c r="T1" s="2" t="s">
        <v>5</v>
      </c>
      <c r="U1" s="1" t="s">
        <v>6</v>
      </c>
      <c r="W1" s="1" t="s">
        <v>11</v>
      </c>
      <c r="X1" s="2" t="s">
        <v>5</v>
      </c>
      <c r="Y1" s="1" t="s">
        <v>6</v>
      </c>
      <c r="AA1" s="1" t="s">
        <v>12</v>
      </c>
      <c r="AB1" s="2" t="s">
        <v>5</v>
      </c>
      <c r="AC1" s="1" t="s">
        <v>6</v>
      </c>
      <c r="AE1" s="1" t="s">
        <v>13</v>
      </c>
      <c r="AF1" s="2" t="s">
        <v>5</v>
      </c>
      <c r="AG1" s="1" t="s">
        <v>6</v>
      </c>
    </row>
    <row r="2" spans="1:33" ht="17.25" customHeight="1" x14ac:dyDescent="0.25">
      <c r="A2" s="3" t="s">
        <v>7</v>
      </c>
      <c r="B2">
        <v>0</v>
      </c>
      <c r="C2">
        <v>0</v>
      </c>
      <c r="D2">
        <v>0</v>
      </c>
      <c r="F2">
        <v>0</v>
      </c>
      <c r="G2">
        <v>0</v>
      </c>
      <c r="H2">
        <v>0</v>
      </c>
      <c r="J2">
        <v>0</v>
      </c>
      <c r="K2">
        <v>0</v>
      </c>
      <c r="L2">
        <v>0</v>
      </c>
      <c r="N2" s="75" t="s">
        <v>158</v>
      </c>
      <c r="O2" s="69">
        <v>250</v>
      </c>
      <c r="P2" s="77">
        <v>288827</v>
      </c>
      <c r="S2" s="87" t="s">
        <v>158</v>
      </c>
      <c r="T2" s="85">
        <v>729</v>
      </c>
      <c r="U2" s="86">
        <v>331208</v>
      </c>
      <c r="W2" s="75" t="s">
        <v>160</v>
      </c>
      <c r="X2" s="69">
        <v>66</v>
      </c>
      <c r="Y2" s="68">
        <v>262500</v>
      </c>
      <c r="AA2" s="75" t="s">
        <v>69</v>
      </c>
      <c r="AB2" s="69">
        <v>50</v>
      </c>
      <c r="AC2" s="68">
        <v>250000</v>
      </c>
      <c r="AE2" s="12" t="s">
        <v>69</v>
      </c>
      <c r="AF2" s="69">
        <v>125</v>
      </c>
      <c r="AG2" s="68">
        <v>250000</v>
      </c>
    </row>
    <row r="3" spans="1:33" x14ac:dyDescent="0.25">
      <c r="A3" s="3" t="s">
        <v>8</v>
      </c>
      <c r="B3">
        <v>0</v>
      </c>
      <c r="C3">
        <v>0</v>
      </c>
      <c r="D3">
        <v>0</v>
      </c>
      <c r="J3" s="1" t="s">
        <v>367</v>
      </c>
      <c r="N3" s="75" t="s">
        <v>159</v>
      </c>
      <c r="O3" s="69">
        <v>175</v>
      </c>
      <c r="P3" s="77">
        <v>289505</v>
      </c>
      <c r="S3" s="87" t="s">
        <v>159</v>
      </c>
      <c r="T3" s="85">
        <v>655</v>
      </c>
      <c r="U3" s="86">
        <v>301437</v>
      </c>
      <c r="W3" s="75" t="s">
        <v>69</v>
      </c>
      <c r="X3" s="69">
        <v>64</v>
      </c>
      <c r="Y3" s="68">
        <v>287880</v>
      </c>
      <c r="AE3" s="1" t="s">
        <v>603</v>
      </c>
    </row>
    <row r="4" spans="1:33" x14ac:dyDescent="0.25">
      <c r="A4" s="3" t="s">
        <v>9</v>
      </c>
      <c r="B4">
        <v>8</v>
      </c>
      <c r="C4">
        <v>1785</v>
      </c>
      <c r="D4">
        <v>2585462</v>
      </c>
      <c r="N4" s="75" t="s">
        <v>160</v>
      </c>
      <c r="O4" s="69">
        <v>225</v>
      </c>
      <c r="P4" s="77">
        <v>318050</v>
      </c>
      <c r="S4" s="87" t="s">
        <v>163</v>
      </c>
      <c r="T4" s="85">
        <v>680</v>
      </c>
      <c r="U4" s="86">
        <v>308337</v>
      </c>
      <c r="W4" s="75" t="s">
        <v>69</v>
      </c>
      <c r="X4" s="69">
        <v>64</v>
      </c>
      <c r="Y4" s="68">
        <v>287881</v>
      </c>
    </row>
    <row r="5" spans="1:33" ht="18.75" customHeight="1" x14ac:dyDescent="0.25">
      <c r="A5" s="3" t="s">
        <v>10</v>
      </c>
      <c r="B5">
        <v>5</v>
      </c>
      <c r="C5">
        <v>3425</v>
      </c>
      <c r="D5">
        <v>1565057</v>
      </c>
      <c r="F5" s="75" t="s">
        <v>342</v>
      </c>
      <c r="G5" s="69">
        <v>1000</v>
      </c>
      <c r="H5" s="68">
        <v>230000</v>
      </c>
      <c r="N5" s="75" t="s">
        <v>161</v>
      </c>
      <c r="O5" s="69">
        <v>200</v>
      </c>
      <c r="P5" s="77">
        <v>292343</v>
      </c>
      <c r="S5" s="90" t="s">
        <v>201</v>
      </c>
      <c r="T5" s="85">
        <v>680</v>
      </c>
      <c r="U5" s="86">
        <v>311885</v>
      </c>
      <c r="W5" s="75" t="s">
        <v>163</v>
      </c>
      <c r="X5" s="69">
        <v>65</v>
      </c>
      <c r="Y5" s="68">
        <v>262500</v>
      </c>
      <c r="AA5" s="75" t="s">
        <v>160</v>
      </c>
      <c r="AB5" s="218">
        <v>65</v>
      </c>
      <c r="AC5" s="217">
        <v>262500</v>
      </c>
    </row>
    <row r="6" spans="1:33" ht="21" customHeight="1" x14ac:dyDescent="0.25">
      <c r="A6" s="3" t="s">
        <v>11</v>
      </c>
      <c r="B6">
        <v>6</v>
      </c>
      <c r="C6">
        <v>417</v>
      </c>
      <c r="D6">
        <v>1813754</v>
      </c>
      <c r="F6" s="75" t="s">
        <v>343</v>
      </c>
      <c r="G6" s="69">
        <v>1000</v>
      </c>
      <c r="H6" s="68">
        <v>230000</v>
      </c>
      <c r="N6" s="75" t="s">
        <v>69</v>
      </c>
      <c r="O6" s="69">
        <v>300</v>
      </c>
      <c r="P6" s="77">
        <v>375153</v>
      </c>
      <c r="S6" s="87" t="s">
        <v>164</v>
      </c>
      <c r="T6" s="85">
        <v>681</v>
      </c>
      <c r="U6" s="86">
        <v>312190</v>
      </c>
      <c r="W6" s="75" t="s">
        <v>201</v>
      </c>
      <c r="X6" s="69">
        <v>103</v>
      </c>
      <c r="Y6" s="68">
        <v>462993</v>
      </c>
      <c r="AA6" s="75" t="s">
        <v>69</v>
      </c>
      <c r="AB6" s="218">
        <v>50</v>
      </c>
      <c r="AC6" s="217">
        <v>250000</v>
      </c>
    </row>
    <row r="7" spans="1:33" ht="18.75" customHeight="1" x14ac:dyDescent="0.25">
      <c r="A7" s="3" t="s">
        <v>12</v>
      </c>
      <c r="B7">
        <v>1</v>
      </c>
      <c r="C7">
        <v>50</v>
      </c>
      <c r="D7">
        <v>250000</v>
      </c>
      <c r="F7" s="75" t="s">
        <v>344</v>
      </c>
      <c r="G7" s="69">
        <v>2913</v>
      </c>
      <c r="H7" s="68">
        <v>480170</v>
      </c>
      <c r="N7" s="75" t="s">
        <v>162</v>
      </c>
      <c r="O7" s="69">
        <v>190</v>
      </c>
      <c r="P7" s="77">
        <v>284754</v>
      </c>
      <c r="S7" s="1" t="s">
        <v>308</v>
      </c>
      <c r="T7" s="76">
        <f>SUM(T2:T6)</f>
        <v>3425</v>
      </c>
      <c r="U7" s="78">
        <f>SUM(U2:U6)</f>
        <v>1565057</v>
      </c>
      <c r="W7" s="75" t="s">
        <v>164</v>
      </c>
      <c r="X7" s="69">
        <v>55</v>
      </c>
      <c r="Y7" s="68">
        <v>250000</v>
      </c>
      <c r="AA7" s="1" t="s">
        <v>615</v>
      </c>
      <c r="AB7" s="76">
        <f>SUM(AB5:AB6)</f>
        <v>115</v>
      </c>
      <c r="AC7" s="78">
        <f>SUM(AC5:AC6)</f>
        <v>512500</v>
      </c>
    </row>
    <row r="8" spans="1:33" x14ac:dyDescent="0.25">
      <c r="A8" s="3" t="s">
        <v>13</v>
      </c>
      <c r="B8">
        <v>1</v>
      </c>
      <c r="C8">
        <v>125</v>
      </c>
      <c r="D8">
        <v>250000</v>
      </c>
      <c r="F8" s="1" t="s">
        <v>246</v>
      </c>
      <c r="G8" s="76">
        <f>SUM(G5:G7)</f>
        <v>4913</v>
      </c>
      <c r="H8" s="78">
        <f>SUM(H5:H7)</f>
        <v>940170</v>
      </c>
      <c r="I8" s="88"/>
      <c r="N8" s="75" t="s">
        <v>163</v>
      </c>
      <c r="O8" s="69">
        <v>210</v>
      </c>
      <c r="P8" s="77">
        <v>360223</v>
      </c>
      <c r="W8" s="82" t="s">
        <v>184</v>
      </c>
      <c r="X8" s="5">
        <f>SUM(X2:X7)</f>
        <v>417</v>
      </c>
      <c r="Y8" s="6">
        <f>SUM(Y2:Y7)</f>
        <v>1813754</v>
      </c>
    </row>
    <row r="9" spans="1:33" x14ac:dyDescent="0.25">
      <c r="A9" s="1" t="s">
        <v>18</v>
      </c>
      <c r="B9" s="1">
        <f>SUM(B2:B8)</f>
        <v>21</v>
      </c>
      <c r="C9" s="1">
        <f>SUM(C2:C8)</f>
        <v>5802</v>
      </c>
      <c r="D9" s="1">
        <f>SUM(D2:D8)</f>
        <v>6464273</v>
      </c>
      <c r="N9" s="75" t="s">
        <v>164</v>
      </c>
      <c r="O9" s="69">
        <v>235</v>
      </c>
      <c r="P9" s="77">
        <v>376607</v>
      </c>
    </row>
    <row r="10" spans="1:33" x14ac:dyDescent="0.25">
      <c r="N10" s="1" t="s">
        <v>165</v>
      </c>
      <c r="O10" s="5">
        <f>SUM(O2:O9)</f>
        <v>1785</v>
      </c>
      <c r="P10" s="6">
        <f>SUM(P2:P9)</f>
        <v>2585462</v>
      </c>
    </row>
    <row r="11" spans="1:33" x14ac:dyDescent="0.25">
      <c r="S11" s="87" t="s">
        <v>158</v>
      </c>
      <c r="T11" s="85">
        <v>729</v>
      </c>
      <c r="U11" s="86">
        <v>331208</v>
      </c>
      <c r="W11" s="199" t="s">
        <v>342</v>
      </c>
      <c r="X11" s="201">
        <v>50</v>
      </c>
      <c r="Y11" s="200">
        <v>250000</v>
      </c>
    </row>
    <row r="12" spans="1:33" x14ac:dyDescent="0.25">
      <c r="S12" s="87" t="s">
        <v>309</v>
      </c>
      <c r="T12" s="85">
        <v>805</v>
      </c>
      <c r="U12" s="86">
        <v>369937</v>
      </c>
      <c r="W12" s="199" t="s">
        <v>519</v>
      </c>
      <c r="X12" s="201">
        <v>75</v>
      </c>
      <c r="Y12" s="200">
        <v>336500</v>
      </c>
    </row>
    <row r="13" spans="1:33" x14ac:dyDescent="0.25">
      <c r="S13" s="87" t="s">
        <v>159</v>
      </c>
      <c r="T13" s="85">
        <v>655</v>
      </c>
      <c r="U13" s="86">
        <v>301437</v>
      </c>
      <c r="W13" s="199" t="s">
        <v>160</v>
      </c>
      <c r="X13" s="201">
        <v>66</v>
      </c>
      <c r="Y13" s="200">
        <v>262500</v>
      </c>
    </row>
    <row r="14" spans="1:33" x14ac:dyDescent="0.25">
      <c r="N14" s="160" t="s">
        <v>158</v>
      </c>
      <c r="O14" s="162">
        <v>250</v>
      </c>
      <c r="P14" s="161">
        <v>288827</v>
      </c>
      <c r="S14" s="87" t="s">
        <v>163</v>
      </c>
      <c r="T14" s="85">
        <v>680</v>
      </c>
      <c r="U14" s="86">
        <v>308337</v>
      </c>
      <c r="W14" s="199" t="s">
        <v>520</v>
      </c>
      <c r="X14" s="201">
        <v>50</v>
      </c>
      <c r="Y14" s="200">
        <v>250000</v>
      </c>
    </row>
    <row r="15" spans="1:33" ht="18" customHeight="1" x14ac:dyDescent="0.25">
      <c r="N15" s="160" t="s">
        <v>309</v>
      </c>
      <c r="O15" s="162">
        <v>190</v>
      </c>
      <c r="P15" s="161">
        <v>292340</v>
      </c>
      <c r="S15" s="90" t="s">
        <v>201</v>
      </c>
      <c r="T15" s="85">
        <v>680</v>
      </c>
      <c r="U15" s="86">
        <v>311885</v>
      </c>
      <c r="W15" s="199" t="s">
        <v>69</v>
      </c>
      <c r="X15" s="201">
        <v>64</v>
      </c>
      <c r="Y15" s="200">
        <v>287880</v>
      </c>
    </row>
    <row r="16" spans="1:33" x14ac:dyDescent="0.25">
      <c r="N16" s="160" t="s">
        <v>517</v>
      </c>
      <c r="O16" s="162">
        <v>160</v>
      </c>
      <c r="P16" s="161">
        <v>247584</v>
      </c>
      <c r="S16" s="87" t="s">
        <v>164</v>
      </c>
      <c r="T16" s="85">
        <v>681</v>
      </c>
      <c r="U16" s="86">
        <v>312190</v>
      </c>
      <c r="W16" s="199" t="s">
        <v>69</v>
      </c>
      <c r="X16" s="201">
        <v>64</v>
      </c>
      <c r="Y16" s="200">
        <v>287881</v>
      </c>
    </row>
    <row r="17" spans="14:25" x14ac:dyDescent="0.25">
      <c r="N17" s="160" t="s">
        <v>159</v>
      </c>
      <c r="O17" s="162">
        <v>175</v>
      </c>
      <c r="P17" s="161">
        <v>289505</v>
      </c>
      <c r="S17" s="1" t="s">
        <v>310</v>
      </c>
      <c r="T17" s="76">
        <f>SUM(T11:T16)</f>
        <v>4230</v>
      </c>
      <c r="U17" s="78">
        <f>SUM(U11:U16)</f>
        <v>1934994</v>
      </c>
      <c r="W17" s="199" t="s">
        <v>597</v>
      </c>
      <c r="X17" s="201">
        <v>87</v>
      </c>
      <c r="Y17" s="200">
        <v>388994</v>
      </c>
    </row>
    <row r="18" spans="14:25" x14ac:dyDescent="0.25">
      <c r="N18" s="160" t="s">
        <v>518</v>
      </c>
      <c r="O18" s="162">
        <v>400</v>
      </c>
      <c r="P18" s="161">
        <v>420631</v>
      </c>
      <c r="W18" s="199" t="s">
        <v>597</v>
      </c>
      <c r="X18" s="201">
        <v>80</v>
      </c>
      <c r="Y18" s="200">
        <v>358815</v>
      </c>
    </row>
    <row r="19" spans="14:25" x14ac:dyDescent="0.25">
      <c r="N19" s="160" t="s">
        <v>518</v>
      </c>
      <c r="O19" s="162">
        <v>140</v>
      </c>
      <c r="P19" s="161">
        <v>220000</v>
      </c>
      <c r="W19" s="199" t="s">
        <v>163</v>
      </c>
      <c r="X19" s="201">
        <v>65</v>
      </c>
      <c r="Y19" s="200">
        <v>262500</v>
      </c>
    </row>
    <row r="20" spans="14:25" x14ac:dyDescent="0.25">
      <c r="N20" s="160" t="s">
        <v>519</v>
      </c>
      <c r="O20" s="162">
        <v>200</v>
      </c>
      <c r="P20" s="161">
        <v>315990</v>
      </c>
      <c r="W20" s="199" t="s">
        <v>201</v>
      </c>
      <c r="X20" s="201">
        <v>103</v>
      </c>
      <c r="Y20" s="200">
        <v>462993</v>
      </c>
    </row>
    <row r="21" spans="14:25" x14ac:dyDescent="0.25">
      <c r="N21" s="160" t="s">
        <v>160</v>
      </c>
      <c r="O21" s="162">
        <v>225</v>
      </c>
      <c r="P21" s="161">
        <v>318050</v>
      </c>
      <c r="W21" s="199" t="s">
        <v>598</v>
      </c>
      <c r="X21" s="201">
        <v>85</v>
      </c>
      <c r="Y21" s="200">
        <v>379180</v>
      </c>
    </row>
    <row r="22" spans="14:25" x14ac:dyDescent="0.25">
      <c r="N22" s="160" t="s">
        <v>520</v>
      </c>
      <c r="O22" s="162">
        <v>175</v>
      </c>
      <c r="P22" s="161">
        <v>266684</v>
      </c>
      <c r="W22" s="199" t="s">
        <v>525</v>
      </c>
      <c r="X22" s="201">
        <v>83</v>
      </c>
      <c r="Y22" s="200">
        <v>373500</v>
      </c>
    </row>
    <row r="23" spans="14:25" x14ac:dyDescent="0.25">
      <c r="N23" s="160" t="s">
        <v>161</v>
      </c>
      <c r="O23" s="162">
        <v>200</v>
      </c>
      <c r="P23" s="161">
        <v>292343</v>
      </c>
      <c r="W23" s="199" t="s">
        <v>164</v>
      </c>
      <c r="X23" s="201">
        <v>55</v>
      </c>
      <c r="Y23" s="200">
        <v>250000</v>
      </c>
    </row>
    <row r="24" spans="14:25" x14ac:dyDescent="0.25">
      <c r="N24" s="160" t="s">
        <v>521</v>
      </c>
      <c r="O24" s="162">
        <v>175</v>
      </c>
      <c r="P24" s="161">
        <v>293643</v>
      </c>
      <c r="W24" s="1" t="s">
        <v>599</v>
      </c>
      <c r="X24" s="76">
        <f>SUM(X11:X23)</f>
        <v>927</v>
      </c>
      <c r="Y24" s="78">
        <f>SUM(Y11:Y23)</f>
        <v>4150743</v>
      </c>
    </row>
    <row r="25" spans="14:25" x14ac:dyDescent="0.25">
      <c r="N25" s="160" t="s">
        <v>69</v>
      </c>
      <c r="O25" s="162">
        <v>300</v>
      </c>
      <c r="P25" s="161">
        <v>375153</v>
      </c>
    </row>
    <row r="26" spans="14:25" x14ac:dyDescent="0.25">
      <c r="N26" s="160" t="s">
        <v>522</v>
      </c>
      <c r="O26" s="162">
        <v>160</v>
      </c>
      <c r="P26" s="161">
        <v>231103</v>
      </c>
    </row>
    <row r="27" spans="14:25" x14ac:dyDescent="0.25">
      <c r="N27" s="160" t="s">
        <v>523</v>
      </c>
      <c r="O27" s="162">
        <v>140</v>
      </c>
      <c r="P27" s="161">
        <v>220000</v>
      </c>
    </row>
    <row r="28" spans="14:25" x14ac:dyDescent="0.25">
      <c r="N28" s="160" t="s">
        <v>523</v>
      </c>
      <c r="O28" s="162">
        <v>200</v>
      </c>
      <c r="P28" s="161">
        <v>281511</v>
      </c>
    </row>
    <row r="29" spans="14:25" x14ac:dyDescent="0.25">
      <c r="N29" s="160" t="s">
        <v>162</v>
      </c>
      <c r="O29" s="162">
        <v>190</v>
      </c>
      <c r="P29" s="161">
        <v>284754</v>
      </c>
    </row>
    <row r="30" spans="14:25" x14ac:dyDescent="0.25">
      <c r="N30" s="160" t="s">
        <v>524</v>
      </c>
      <c r="O30" s="162">
        <v>200</v>
      </c>
      <c r="P30" s="161">
        <v>220000</v>
      </c>
    </row>
    <row r="31" spans="14:25" x14ac:dyDescent="0.25">
      <c r="N31" s="160" t="s">
        <v>163</v>
      </c>
      <c r="O31" s="162">
        <v>210</v>
      </c>
      <c r="P31" s="161">
        <v>360223</v>
      </c>
    </row>
    <row r="32" spans="14:25" x14ac:dyDescent="0.25">
      <c r="N32" s="160" t="s">
        <v>525</v>
      </c>
      <c r="O32" s="162">
        <v>160</v>
      </c>
      <c r="P32" s="161">
        <v>220000</v>
      </c>
    </row>
    <row r="33" spans="14:16" x14ac:dyDescent="0.25">
      <c r="N33" s="160" t="s">
        <v>526</v>
      </c>
      <c r="O33" s="162">
        <v>250</v>
      </c>
      <c r="P33" s="161">
        <v>281210</v>
      </c>
    </row>
    <row r="34" spans="14:16" x14ac:dyDescent="0.25">
      <c r="N34" s="160" t="s">
        <v>164</v>
      </c>
      <c r="O34" s="162">
        <v>235</v>
      </c>
      <c r="P34" s="161">
        <v>376607</v>
      </c>
    </row>
    <row r="35" spans="14:16" x14ac:dyDescent="0.25">
      <c r="N35" s="1" t="s">
        <v>527</v>
      </c>
      <c r="O35" s="76">
        <f>SUM(O14:O34)</f>
        <v>4335</v>
      </c>
      <c r="P35" s="78">
        <f>SUM(P14:P34)</f>
        <v>6096158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opLeftCell="Z1" workbookViewId="0">
      <selection activeCell="AA3" sqref="AA3"/>
    </sheetView>
  </sheetViews>
  <sheetFormatPr defaultRowHeight="15" x14ac:dyDescent="0.25"/>
  <cols>
    <col min="1" max="1" width="13.5703125" customWidth="1"/>
    <col min="2" max="2" width="13.42578125" customWidth="1"/>
    <col min="3" max="3" width="12.85546875" customWidth="1"/>
    <col min="4" max="4" width="21" customWidth="1"/>
    <col min="6" max="6" width="28.7109375" customWidth="1"/>
    <col min="8" max="8" width="18.5703125" customWidth="1"/>
    <col min="10" max="10" width="22.140625" customWidth="1"/>
    <col min="12" max="12" width="18.28515625" customWidth="1"/>
    <col min="14" max="14" width="43.140625" customWidth="1"/>
    <col min="16" max="16" width="19.7109375" customWidth="1"/>
    <col min="19" max="19" width="33.28515625" customWidth="1"/>
    <col min="21" max="21" width="18.85546875" customWidth="1"/>
    <col min="23" max="23" width="44.140625" customWidth="1"/>
    <col min="25" max="25" width="19.42578125" customWidth="1"/>
    <col min="27" max="27" width="27.5703125" customWidth="1"/>
    <col min="29" max="29" width="19.140625" customWidth="1"/>
    <col min="31" max="31" width="21.42578125" customWidth="1"/>
    <col min="33" max="33" width="18.42578125" customWidth="1"/>
  </cols>
  <sheetData>
    <row r="1" spans="1:33" x14ac:dyDescent="0.25">
      <c r="A1" s="1" t="s">
        <v>27</v>
      </c>
      <c r="B1" s="2" t="s">
        <v>1</v>
      </c>
      <c r="C1" s="2" t="s">
        <v>2</v>
      </c>
      <c r="D1" s="2" t="s">
        <v>3</v>
      </c>
      <c r="F1" s="1" t="s">
        <v>4</v>
      </c>
      <c r="G1" s="2" t="s">
        <v>5</v>
      </c>
      <c r="H1" s="1" t="s">
        <v>6</v>
      </c>
      <c r="J1" s="1" t="s">
        <v>56</v>
      </c>
      <c r="K1" s="2" t="s">
        <v>5</v>
      </c>
      <c r="L1" s="1" t="s">
        <v>6</v>
      </c>
      <c r="N1" s="1" t="s">
        <v>9</v>
      </c>
      <c r="O1" s="2" t="s">
        <v>5</v>
      </c>
      <c r="P1" s="1" t="s">
        <v>6</v>
      </c>
      <c r="S1" s="1" t="s">
        <v>10</v>
      </c>
      <c r="T1" s="2" t="s">
        <v>5</v>
      </c>
      <c r="U1" s="1" t="s">
        <v>6</v>
      </c>
      <c r="W1" s="1" t="s">
        <v>11</v>
      </c>
      <c r="X1" s="2" t="s">
        <v>5</v>
      </c>
      <c r="Y1" s="1" t="s">
        <v>6</v>
      </c>
      <c r="AA1" s="1" t="s">
        <v>12</v>
      </c>
      <c r="AB1" s="2" t="s">
        <v>5</v>
      </c>
      <c r="AC1" s="1" t="s">
        <v>6</v>
      </c>
      <c r="AE1" s="1" t="s">
        <v>13</v>
      </c>
      <c r="AF1" s="2" t="s">
        <v>5</v>
      </c>
      <c r="AG1" s="1" t="s">
        <v>6</v>
      </c>
    </row>
    <row r="2" spans="1:33" ht="18" customHeight="1" x14ac:dyDescent="0.25">
      <c r="A2" s="3" t="s">
        <v>7</v>
      </c>
      <c r="B2">
        <v>3</v>
      </c>
      <c r="C2">
        <v>3551</v>
      </c>
      <c r="D2">
        <v>887170</v>
      </c>
      <c r="F2" s="12" t="s">
        <v>38</v>
      </c>
      <c r="G2" s="31">
        <v>1456</v>
      </c>
      <c r="H2" s="32">
        <v>328585</v>
      </c>
      <c r="J2" s="55" t="s">
        <v>64</v>
      </c>
      <c r="K2" s="57">
        <v>30</v>
      </c>
      <c r="L2" s="56">
        <v>252000</v>
      </c>
      <c r="N2" s="75" t="s">
        <v>38</v>
      </c>
      <c r="O2" s="69">
        <v>265</v>
      </c>
      <c r="P2" s="77">
        <v>356760</v>
      </c>
      <c r="S2" s="87" t="s">
        <v>39</v>
      </c>
      <c r="T2" s="85">
        <v>591</v>
      </c>
      <c r="U2" s="86">
        <v>271459</v>
      </c>
      <c r="W2" s="75" t="s">
        <v>64</v>
      </c>
      <c r="X2" s="69">
        <v>60</v>
      </c>
      <c r="Y2" s="68">
        <v>249960</v>
      </c>
      <c r="AA2" s="75" t="s">
        <v>76</v>
      </c>
      <c r="AB2" s="69">
        <v>50</v>
      </c>
      <c r="AC2" s="68">
        <v>250000</v>
      </c>
      <c r="AE2" s="70" t="s">
        <v>70</v>
      </c>
      <c r="AF2" s="72">
        <v>158</v>
      </c>
      <c r="AG2" s="71">
        <v>355500</v>
      </c>
    </row>
    <row r="3" spans="1:33" ht="17.25" customHeight="1" x14ac:dyDescent="0.25">
      <c r="A3" s="3" t="s">
        <v>8</v>
      </c>
      <c r="B3">
        <v>2</v>
      </c>
      <c r="C3">
        <v>55</v>
      </c>
      <c r="D3">
        <v>471998</v>
      </c>
      <c r="F3" s="12" t="s">
        <v>39</v>
      </c>
      <c r="G3" s="31">
        <v>1095</v>
      </c>
      <c r="H3" s="32">
        <v>328585</v>
      </c>
      <c r="J3" s="55" t="s">
        <v>65</v>
      </c>
      <c r="K3" s="57">
        <v>25</v>
      </c>
      <c r="L3" s="56">
        <v>219998</v>
      </c>
      <c r="N3" s="75" t="s">
        <v>64</v>
      </c>
      <c r="O3" s="69">
        <v>200</v>
      </c>
      <c r="P3" s="77">
        <v>300245</v>
      </c>
      <c r="S3" s="87" t="s">
        <v>40</v>
      </c>
      <c r="T3" s="85">
        <v>592</v>
      </c>
      <c r="U3" s="86">
        <v>230000</v>
      </c>
      <c r="W3" s="75" t="s">
        <v>64</v>
      </c>
      <c r="X3" s="69">
        <v>87</v>
      </c>
      <c r="Y3" s="68">
        <v>390929</v>
      </c>
      <c r="AA3" s="1" t="s">
        <v>346</v>
      </c>
    </row>
    <row r="4" spans="1:33" x14ac:dyDescent="0.25">
      <c r="A4" s="3" t="s">
        <v>9</v>
      </c>
      <c r="B4">
        <v>8</v>
      </c>
      <c r="C4">
        <v>1790</v>
      </c>
      <c r="D4">
        <v>2313060</v>
      </c>
      <c r="F4" s="12" t="s">
        <v>40</v>
      </c>
      <c r="G4" s="31">
        <v>1000</v>
      </c>
      <c r="H4" s="32">
        <v>230000</v>
      </c>
      <c r="J4" s="1" t="s">
        <v>18</v>
      </c>
      <c r="K4" s="5">
        <f>SUM(K2:K3)</f>
        <v>55</v>
      </c>
      <c r="L4" s="6">
        <f>SUM(L2:L3)</f>
        <v>471998</v>
      </c>
      <c r="N4" s="75" t="s">
        <v>147</v>
      </c>
      <c r="O4" s="69">
        <v>300</v>
      </c>
      <c r="P4" s="77">
        <v>231079</v>
      </c>
      <c r="S4" s="87" t="s">
        <v>40</v>
      </c>
      <c r="T4" s="85">
        <v>542</v>
      </c>
      <c r="U4" s="86">
        <v>230000</v>
      </c>
      <c r="W4" s="75" t="s">
        <v>202</v>
      </c>
      <c r="X4" s="69">
        <v>88</v>
      </c>
      <c r="Y4" s="68">
        <v>395513</v>
      </c>
    </row>
    <row r="5" spans="1:33" x14ac:dyDescent="0.25">
      <c r="A5" s="3" t="s">
        <v>10</v>
      </c>
      <c r="B5">
        <v>3</v>
      </c>
      <c r="C5">
        <v>1725</v>
      </c>
      <c r="D5">
        <v>731459</v>
      </c>
      <c r="F5" s="1" t="s">
        <v>18</v>
      </c>
      <c r="G5" s="5">
        <f>SUM(G2:G4)</f>
        <v>3551</v>
      </c>
      <c r="H5" s="6">
        <f>SUM(H2:H4)</f>
        <v>887170</v>
      </c>
      <c r="N5" s="75" t="s">
        <v>40</v>
      </c>
      <c r="O5" s="69">
        <v>200</v>
      </c>
      <c r="P5" s="77">
        <v>284754</v>
      </c>
      <c r="S5" s="1" t="s">
        <v>311</v>
      </c>
      <c r="T5" s="76">
        <f>SUM(T2:T4)</f>
        <v>1725</v>
      </c>
      <c r="U5" s="78">
        <f>SUM(U2:U4)</f>
        <v>731459</v>
      </c>
      <c r="W5" s="75" t="s">
        <v>202</v>
      </c>
      <c r="X5" s="69">
        <v>50</v>
      </c>
      <c r="Y5" s="68">
        <v>250000</v>
      </c>
    </row>
    <row r="6" spans="1:33" x14ac:dyDescent="0.25">
      <c r="A6" s="3" t="s">
        <v>11</v>
      </c>
      <c r="B6">
        <v>10</v>
      </c>
      <c r="C6">
        <v>772</v>
      </c>
      <c r="D6">
        <v>3403880</v>
      </c>
      <c r="N6" s="75" t="s">
        <v>148</v>
      </c>
      <c r="O6" s="69">
        <v>160</v>
      </c>
      <c r="P6" s="77">
        <v>220000</v>
      </c>
      <c r="W6" s="75" t="s">
        <v>40</v>
      </c>
      <c r="X6" s="69">
        <v>77</v>
      </c>
      <c r="Y6" s="68">
        <v>344012</v>
      </c>
    </row>
    <row r="7" spans="1:33" x14ac:dyDescent="0.25">
      <c r="A7" s="3" t="s">
        <v>12</v>
      </c>
      <c r="B7">
        <v>1</v>
      </c>
      <c r="C7">
        <v>50</v>
      </c>
      <c r="D7">
        <v>250000</v>
      </c>
      <c r="N7" s="75" t="s">
        <v>76</v>
      </c>
      <c r="O7" s="69">
        <v>250</v>
      </c>
      <c r="P7" s="77">
        <v>284754</v>
      </c>
      <c r="W7" s="75" t="s">
        <v>203</v>
      </c>
      <c r="X7" s="69">
        <v>63</v>
      </c>
      <c r="Y7" s="68">
        <v>262204</v>
      </c>
    </row>
    <row r="8" spans="1:33" x14ac:dyDescent="0.25">
      <c r="A8" s="3" t="s">
        <v>13</v>
      </c>
      <c r="B8">
        <v>1</v>
      </c>
      <c r="C8">
        <v>50</v>
      </c>
      <c r="D8">
        <v>250000</v>
      </c>
      <c r="N8" s="75" t="s">
        <v>65</v>
      </c>
      <c r="O8" s="69">
        <v>200</v>
      </c>
      <c r="P8" s="77">
        <v>292330</v>
      </c>
      <c r="W8" s="75" t="s">
        <v>204</v>
      </c>
      <c r="X8" s="69">
        <v>90</v>
      </c>
      <c r="Y8" s="68">
        <v>387501</v>
      </c>
    </row>
    <row r="9" spans="1:33" ht="19.5" customHeight="1" x14ac:dyDescent="0.25">
      <c r="A9" s="1" t="s">
        <v>248</v>
      </c>
      <c r="B9" s="1">
        <f>SUM(B2:B8)</f>
        <v>28</v>
      </c>
      <c r="C9" s="1">
        <f>SUM(C2:C8)</f>
        <v>7993</v>
      </c>
      <c r="D9" s="1">
        <f>SUM(D2:D8)</f>
        <v>8307567</v>
      </c>
      <c r="N9" s="74" t="s">
        <v>149</v>
      </c>
      <c r="O9" s="69">
        <v>215</v>
      </c>
      <c r="P9" s="77">
        <v>343138</v>
      </c>
      <c r="W9" s="75" t="s">
        <v>76</v>
      </c>
      <c r="X9" s="69">
        <v>110</v>
      </c>
      <c r="Y9" s="68">
        <v>494779</v>
      </c>
    </row>
    <row r="10" spans="1:33" ht="18.75" customHeight="1" x14ac:dyDescent="0.25">
      <c r="N10" s="80" t="s">
        <v>150</v>
      </c>
      <c r="O10" s="5">
        <f>SUM(O2:O9)</f>
        <v>1790</v>
      </c>
      <c r="P10" s="6">
        <f>SUM(P2:P9)</f>
        <v>2313060</v>
      </c>
      <c r="W10" s="75" t="s">
        <v>149</v>
      </c>
      <c r="X10" s="69">
        <v>90</v>
      </c>
      <c r="Y10" s="68">
        <v>378902</v>
      </c>
    </row>
    <row r="11" spans="1:33" x14ac:dyDescent="0.25">
      <c r="W11" s="75" t="s">
        <v>205</v>
      </c>
      <c r="X11" s="69">
        <v>57</v>
      </c>
      <c r="Y11" s="68">
        <v>250000</v>
      </c>
    </row>
    <row r="12" spans="1:33" x14ac:dyDescent="0.25">
      <c r="W12" s="1" t="s">
        <v>105</v>
      </c>
      <c r="X12" s="5">
        <f>SUM(X2:X11)</f>
        <v>772</v>
      </c>
      <c r="Y12" s="6">
        <f>SUM(Y2:Y11)</f>
        <v>3403800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tabSelected="1" topLeftCell="I13" workbookViewId="0">
      <selection activeCell="Z10" sqref="Z10"/>
    </sheetView>
  </sheetViews>
  <sheetFormatPr defaultRowHeight="15" x14ac:dyDescent="0.25"/>
  <cols>
    <col min="1" max="1" width="32.7109375" customWidth="1"/>
    <col min="2" max="2" width="13.28515625" customWidth="1"/>
    <col min="3" max="3" width="18.140625" customWidth="1"/>
    <col min="4" max="4" width="20.28515625" customWidth="1"/>
    <col min="6" max="6" width="17.85546875" customWidth="1"/>
    <col min="7" max="7" width="13.28515625" customWidth="1"/>
    <col min="8" max="8" width="18.28515625" customWidth="1"/>
    <col min="9" max="9" width="20" customWidth="1"/>
    <col min="12" max="12" width="14.5703125" customWidth="1"/>
    <col min="13" max="13" width="12.7109375" customWidth="1"/>
    <col min="14" max="14" width="20.140625" customWidth="1"/>
    <col min="17" max="17" width="11.5703125" customWidth="1"/>
    <col min="18" max="18" width="12.28515625" customWidth="1"/>
    <col min="19" max="19" width="20.28515625" customWidth="1"/>
    <col min="22" max="22" width="18.140625" customWidth="1"/>
    <col min="23" max="23" width="12.85546875" customWidth="1"/>
    <col min="24" max="24" width="19.7109375" customWidth="1"/>
    <col min="27" max="27" width="13" customWidth="1"/>
    <col min="28" max="28" width="13.28515625" customWidth="1"/>
    <col min="29" max="29" width="20" customWidth="1"/>
    <col min="32" max="32" width="11.140625" customWidth="1"/>
    <col min="33" max="33" width="12.42578125" bestFit="1" customWidth="1"/>
    <col min="34" max="34" width="21.28515625" customWidth="1"/>
    <col min="37" max="37" width="11.7109375" bestFit="1" customWidth="1"/>
    <col min="38" max="38" width="12.42578125" bestFit="1" customWidth="1"/>
    <col min="39" max="39" width="20.140625" customWidth="1"/>
    <col min="42" max="42" width="11.7109375" customWidth="1"/>
    <col min="43" max="43" width="12.85546875" customWidth="1"/>
    <col min="44" max="44" width="20" customWidth="1"/>
  </cols>
  <sheetData>
    <row r="1" spans="1:44" x14ac:dyDescent="0.25">
      <c r="A1" s="3" t="s">
        <v>41</v>
      </c>
      <c r="B1" s="2" t="s">
        <v>1</v>
      </c>
      <c r="C1" s="2" t="s">
        <v>2</v>
      </c>
      <c r="D1" s="2" t="s">
        <v>3</v>
      </c>
      <c r="F1" s="3" t="s">
        <v>42</v>
      </c>
      <c r="G1" s="2" t="s">
        <v>1</v>
      </c>
      <c r="H1" s="2" t="s">
        <v>2</v>
      </c>
      <c r="I1" s="2" t="s">
        <v>3</v>
      </c>
      <c r="K1" s="2" t="s">
        <v>7</v>
      </c>
      <c r="L1" s="2" t="s">
        <v>1</v>
      </c>
      <c r="M1" s="2" t="s">
        <v>2</v>
      </c>
      <c r="N1" s="2" t="s">
        <v>3</v>
      </c>
      <c r="P1" s="2" t="s">
        <v>56</v>
      </c>
      <c r="Q1" s="2" t="s">
        <v>1</v>
      </c>
      <c r="R1" s="2" t="s">
        <v>2</v>
      </c>
      <c r="S1" s="2" t="s">
        <v>3</v>
      </c>
      <c r="U1" s="1" t="s">
        <v>9</v>
      </c>
      <c r="V1" s="2" t="s">
        <v>1</v>
      </c>
      <c r="W1" s="2" t="s">
        <v>2</v>
      </c>
      <c r="X1" s="2" t="s">
        <v>3</v>
      </c>
      <c r="Z1" s="1" t="s">
        <v>10</v>
      </c>
      <c r="AA1" s="2" t="s">
        <v>1</v>
      </c>
      <c r="AB1" s="2" t="s">
        <v>2</v>
      </c>
      <c r="AC1" s="2" t="s">
        <v>3</v>
      </c>
      <c r="AE1" s="1" t="s">
        <v>11</v>
      </c>
      <c r="AF1" s="2" t="s">
        <v>187</v>
      </c>
      <c r="AG1" s="2" t="s">
        <v>2</v>
      </c>
      <c r="AH1" s="2" t="s">
        <v>3</v>
      </c>
      <c r="AJ1" s="1" t="s">
        <v>12</v>
      </c>
      <c r="AK1" s="2" t="s">
        <v>1</v>
      </c>
      <c r="AL1" s="2" t="s">
        <v>2</v>
      </c>
      <c r="AM1" s="2" t="s">
        <v>3</v>
      </c>
      <c r="AO1" s="2" t="s">
        <v>13</v>
      </c>
      <c r="AP1" s="2" t="s">
        <v>1</v>
      </c>
      <c r="AQ1" s="2" t="s">
        <v>2</v>
      </c>
      <c r="AR1" s="2" t="s">
        <v>3</v>
      </c>
    </row>
    <row r="2" spans="1:44" x14ac:dyDescent="0.25">
      <c r="A2" s="3" t="s">
        <v>7</v>
      </c>
      <c r="B2">
        <v>126</v>
      </c>
      <c r="C2">
        <v>189733</v>
      </c>
      <c r="D2" s="33">
        <v>46606423</v>
      </c>
      <c r="F2" s="3" t="s">
        <v>7</v>
      </c>
      <c r="G2">
        <v>15</v>
      </c>
      <c r="H2" s="30">
        <v>21863</v>
      </c>
      <c r="I2" s="11">
        <v>5572633</v>
      </c>
      <c r="K2" t="s">
        <v>43</v>
      </c>
      <c r="L2">
        <v>1</v>
      </c>
      <c r="M2" s="34">
        <v>5097</v>
      </c>
      <c r="N2" s="68">
        <v>1172518</v>
      </c>
      <c r="P2" t="s">
        <v>43</v>
      </c>
      <c r="Q2">
        <v>2</v>
      </c>
      <c r="R2">
        <v>56</v>
      </c>
      <c r="S2">
        <v>476551</v>
      </c>
      <c r="U2" t="s">
        <v>43</v>
      </c>
      <c r="V2">
        <v>16</v>
      </c>
      <c r="W2">
        <v>3655</v>
      </c>
      <c r="X2">
        <v>5602875</v>
      </c>
      <c r="Z2" t="s">
        <v>43</v>
      </c>
      <c r="AA2">
        <v>8</v>
      </c>
      <c r="AB2">
        <v>5560</v>
      </c>
      <c r="AC2">
        <v>2366305</v>
      </c>
      <c r="AE2" t="s">
        <v>43</v>
      </c>
      <c r="AF2">
        <v>18</v>
      </c>
      <c r="AG2">
        <v>1442</v>
      </c>
      <c r="AH2">
        <v>6187568</v>
      </c>
      <c r="AJ2" t="s">
        <v>43</v>
      </c>
      <c r="AK2">
        <v>2</v>
      </c>
      <c r="AL2">
        <v>123</v>
      </c>
      <c r="AM2">
        <v>512500</v>
      </c>
      <c r="AO2" t="s">
        <v>43</v>
      </c>
      <c r="AP2">
        <v>2</v>
      </c>
      <c r="AQ2">
        <v>250</v>
      </c>
      <c r="AR2">
        <v>525153</v>
      </c>
    </row>
    <row r="3" spans="1:44" x14ac:dyDescent="0.25">
      <c r="A3" s="3" t="s">
        <v>8</v>
      </c>
      <c r="B3">
        <v>151</v>
      </c>
      <c r="C3">
        <v>4293</v>
      </c>
      <c r="D3" s="58">
        <v>35701197</v>
      </c>
      <c r="F3" s="3" t="s">
        <v>8</v>
      </c>
      <c r="G3">
        <v>10</v>
      </c>
      <c r="H3">
        <v>290</v>
      </c>
      <c r="I3" s="11">
        <v>2415514</v>
      </c>
      <c r="K3" t="s">
        <v>44</v>
      </c>
      <c r="L3">
        <v>0</v>
      </c>
      <c r="M3">
        <v>0</v>
      </c>
      <c r="N3">
        <v>0</v>
      </c>
      <c r="P3" t="s">
        <v>44</v>
      </c>
      <c r="Q3">
        <v>0</v>
      </c>
      <c r="R3">
        <v>0</v>
      </c>
      <c r="S3">
        <v>0</v>
      </c>
      <c r="U3" t="s">
        <v>44</v>
      </c>
      <c r="V3">
        <v>5</v>
      </c>
      <c r="W3">
        <v>720</v>
      </c>
      <c r="X3">
        <v>1127583</v>
      </c>
      <c r="Z3" t="s">
        <v>44</v>
      </c>
      <c r="AA3">
        <v>0</v>
      </c>
      <c r="AB3">
        <v>0</v>
      </c>
      <c r="AC3">
        <v>0</v>
      </c>
      <c r="AE3" t="s">
        <v>44</v>
      </c>
      <c r="AF3">
        <v>3</v>
      </c>
      <c r="AG3">
        <v>255</v>
      </c>
      <c r="AH3">
        <v>1071653</v>
      </c>
      <c r="AJ3" t="s">
        <v>44</v>
      </c>
      <c r="AK3">
        <v>0</v>
      </c>
      <c r="AL3">
        <v>0</v>
      </c>
      <c r="AM3">
        <v>0</v>
      </c>
      <c r="AO3" t="s">
        <v>44</v>
      </c>
      <c r="AP3">
        <v>0</v>
      </c>
      <c r="AQ3">
        <v>0</v>
      </c>
      <c r="AR3">
        <v>0</v>
      </c>
    </row>
    <row r="4" spans="1:44" x14ac:dyDescent="0.25">
      <c r="A4" s="3" t="s">
        <v>9</v>
      </c>
      <c r="B4">
        <v>1081</v>
      </c>
      <c r="C4">
        <v>206263</v>
      </c>
      <c r="D4" s="73">
        <v>297256676</v>
      </c>
      <c r="F4" s="3" t="s">
        <v>9</v>
      </c>
      <c r="G4">
        <v>96</v>
      </c>
      <c r="H4">
        <v>19102</v>
      </c>
      <c r="I4" s="11">
        <v>28016144</v>
      </c>
      <c r="K4" t="s">
        <v>45</v>
      </c>
      <c r="L4">
        <v>2</v>
      </c>
      <c r="M4" s="5">
        <v>2505</v>
      </c>
      <c r="N4" s="6">
        <v>679511</v>
      </c>
      <c r="P4" t="s">
        <v>45</v>
      </c>
      <c r="Q4">
        <v>1</v>
      </c>
      <c r="R4">
        <v>25</v>
      </c>
      <c r="S4" s="6">
        <v>220000</v>
      </c>
      <c r="U4" t="s">
        <v>45</v>
      </c>
      <c r="V4">
        <v>10</v>
      </c>
      <c r="W4">
        <v>1717</v>
      </c>
      <c r="X4" s="30">
        <v>2755788</v>
      </c>
      <c r="Z4" t="s">
        <v>45</v>
      </c>
      <c r="AA4" s="88">
        <v>4</v>
      </c>
      <c r="AB4">
        <v>3207</v>
      </c>
      <c r="AC4">
        <v>1392224</v>
      </c>
      <c r="AE4" t="s">
        <v>45</v>
      </c>
      <c r="AF4">
        <v>6</v>
      </c>
      <c r="AG4">
        <v>531</v>
      </c>
      <c r="AH4">
        <v>2300888</v>
      </c>
      <c r="AJ4" t="s">
        <v>45</v>
      </c>
      <c r="AK4">
        <v>3</v>
      </c>
      <c r="AL4">
        <v>186</v>
      </c>
      <c r="AM4" s="30">
        <v>775000</v>
      </c>
      <c r="AO4" t="s">
        <v>45</v>
      </c>
      <c r="AP4">
        <v>0</v>
      </c>
      <c r="AQ4">
        <v>0</v>
      </c>
      <c r="AR4">
        <v>0</v>
      </c>
    </row>
    <row r="5" spans="1:44" x14ac:dyDescent="0.25">
      <c r="A5" s="3" t="s">
        <v>10</v>
      </c>
      <c r="B5">
        <v>449</v>
      </c>
      <c r="C5">
        <v>310199</v>
      </c>
      <c r="D5" s="83">
        <v>134520595</v>
      </c>
      <c r="F5" s="3" t="s">
        <v>10</v>
      </c>
      <c r="G5">
        <v>39</v>
      </c>
      <c r="H5">
        <v>27913</v>
      </c>
      <c r="I5" s="11">
        <v>12081475</v>
      </c>
      <c r="K5" t="s">
        <v>46</v>
      </c>
      <c r="L5">
        <v>0</v>
      </c>
      <c r="M5">
        <v>0</v>
      </c>
      <c r="N5">
        <v>0</v>
      </c>
      <c r="P5" t="s">
        <v>46</v>
      </c>
      <c r="Q5">
        <v>0</v>
      </c>
      <c r="R5">
        <v>0</v>
      </c>
      <c r="S5">
        <v>0</v>
      </c>
      <c r="U5" t="s">
        <v>46</v>
      </c>
      <c r="V5">
        <v>3</v>
      </c>
      <c r="W5">
        <v>590</v>
      </c>
      <c r="X5">
        <v>772929</v>
      </c>
      <c r="Z5" t="s">
        <v>46</v>
      </c>
      <c r="AA5" s="88">
        <v>0</v>
      </c>
      <c r="AB5" s="88">
        <v>0</v>
      </c>
      <c r="AC5" s="88">
        <v>0</v>
      </c>
      <c r="AE5" t="s">
        <v>46</v>
      </c>
      <c r="AF5">
        <v>2</v>
      </c>
      <c r="AG5">
        <v>159</v>
      </c>
      <c r="AH5">
        <v>647486</v>
      </c>
      <c r="AJ5" t="s">
        <v>46</v>
      </c>
      <c r="AK5">
        <v>1</v>
      </c>
      <c r="AL5">
        <v>68</v>
      </c>
      <c r="AM5">
        <v>303206</v>
      </c>
      <c r="AO5" t="s">
        <v>46</v>
      </c>
      <c r="AP5">
        <v>0</v>
      </c>
      <c r="AQ5">
        <v>0</v>
      </c>
      <c r="AR5">
        <v>0</v>
      </c>
    </row>
    <row r="6" spans="1:44" x14ac:dyDescent="0.25">
      <c r="A6" s="3" t="s">
        <v>11</v>
      </c>
      <c r="B6">
        <v>813</v>
      </c>
      <c r="C6">
        <v>61361</v>
      </c>
      <c r="D6" s="73">
        <v>263412436</v>
      </c>
      <c r="F6" s="3" t="s">
        <v>11</v>
      </c>
      <c r="G6">
        <v>79</v>
      </c>
      <c r="H6">
        <v>623</v>
      </c>
      <c r="I6" s="11">
        <v>26577512</v>
      </c>
      <c r="K6" t="s">
        <v>47</v>
      </c>
      <c r="L6">
        <v>0</v>
      </c>
      <c r="M6">
        <v>0</v>
      </c>
      <c r="N6">
        <v>0</v>
      </c>
      <c r="P6" t="s">
        <v>47</v>
      </c>
      <c r="Q6">
        <v>0</v>
      </c>
      <c r="R6">
        <v>0</v>
      </c>
      <c r="S6">
        <v>0</v>
      </c>
      <c r="U6" t="s">
        <v>47</v>
      </c>
      <c r="V6">
        <v>2</v>
      </c>
      <c r="W6">
        <v>360</v>
      </c>
      <c r="X6">
        <v>525030</v>
      </c>
      <c r="Z6" t="s">
        <v>47</v>
      </c>
      <c r="AA6">
        <v>1</v>
      </c>
      <c r="AB6">
        <v>835</v>
      </c>
      <c r="AC6">
        <v>384216</v>
      </c>
      <c r="AE6" t="s">
        <v>47</v>
      </c>
      <c r="AF6">
        <v>1</v>
      </c>
      <c r="AG6">
        <v>56</v>
      </c>
      <c r="AH6">
        <v>250000</v>
      </c>
      <c r="AJ6" t="s">
        <v>47</v>
      </c>
      <c r="AK6">
        <v>0</v>
      </c>
      <c r="AL6">
        <v>0</v>
      </c>
      <c r="AM6">
        <v>0</v>
      </c>
      <c r="AO6" t="s">
        <v>47</v>
      </c>
      <c r="AP6">
        <v>0</v>
      </c>
      <c r="AQ6">
        <v>0</v>
      </c>
      <c r="AR6">
        <v>0</v>
      </c>
    </row>
    <row r="7" spans="1:44" x14ac:dyDescent="0.25">
      <c r="A7" s="3" t="s">
        <v>12</v>
      </c>
      <c r="B7">
        <v>162</v>
      </c>
      <c r="C7">
        <v>10034</v>
      </c>
      <c r="D7" s="73">
        <v>43050368</v>
      </c>
      <c r="F7" s="3" t="s">
        <v>12</v>
      </c>
      <c r="G7">
        <v>17</v>
      </c>
      <c r="H7">
        <v>1012</v>
      </c>
      <c r="I7" s="11">
        <v>4463254</v>
      </c>
      <c r="K7" t="s">
        <v>48</v>
      </c>
      <c r="L7">
        <v>0</v>
      </c>
      <c r="M7">
        <v>0</v>
      </c>
      <c r="N7">
        <v>0</v>
      </c>
      <c r="P7" t="s">
        <v>48</v>
      </c>
      <c r="Q7">
        <v>2</v>
      </c>
      <c r="R7">
        <v>65</v>
      </c>
      <c r="S7">
        <v>469686</v>
      </c>
      <c r="U7" t="s">
        <v>48</v>
      </c>
      <c r="V7">
        <v>4</v>
      </c>
      <c r="W7">
        <v>885</v>
      </c>
      <c r="X7">
        <v>1144063</v>
      </c>
      <c r="Z7" t="s">
        <v>48</v>
      </c>
      <c r="AA7">
        <v>1</v>
      </c>
      <c r="AB7">
        <v>664</v>
      </c>
      <c r="AC7">
        <v>305684</v>
      </c>
      <c r="AE7" t="s">
        <v>48</v>
      </c>
      <c r="AF7">
        <v>4</v>
      </c>
      <c r="AG7">
        <v>315</v>
      </c>
      <c r="AH7">
        <v>1323368</v>
      </c>
      <c r="AJ7" t="s">
        <v>48</v>
      </c>
      <c r="AK7">
        <v>0</v>
      </c>
      <c r="AL7">
        <v>0</v>
      </c>
      <c r="AM7">
        <v>0</v>
      </c>
      <c r="AO7" t="s">
        <v>48</v>
      </c>
      <c r="AP7">
        <v>0</v>
      </c>
      <c r="AQ7">
        <v>0</v>
      </c>
      <c r="AR7">
        <v>0</v>
      </c>
    </row>
    <row r="8" spans="1:44" x14ac:dyDescent="0.25">
      <c r="A8" s="3" t="s">
        <v>13</v>
      </c>
      <c r="B8">
        <v>49</v>
      </c>
      <c r="C8">
        <v>6566</v>
      </c>
      <c r="D8" s="73">
        <v>13548241</v>
      </c>
      <c r="F8" s="3" t="s">
        <v>13</v>
      </c>
      <c r="G8">
        <v>7</v>
      </c>
      <c r="H8">
        <v>938</v>
      </c>
      <c r="I8" s="11">
        <v>1957035</v>
      </c>
      <c r="K8" t="s">
        <v>49</v>
      </c>
      <c r="L8">
        <v>1</v>
      </c>
      <c r="M8">
        <v>1000</v>
      </c>
      <c r="N8">
        <v>230000</v>
      </c>
      <c r="P8" t="s">
        <v>49</v>
      </c>
      <c r="Q8">
        <v>0</v>
      </c>
      <c r="R8">
        <v>0</v>
      </c>
      <c r="S8">
        <v>0</v>
      </c>
      <c r="U8" t="s">
        <v>49</v>
      </c>
      <c r="V8">
        <v>6</v>
      </c>
      <c r="W8">
        <v>1070</v>
      </c>
      <c r="X8">
        <v>1744056</v>
      </c>
      <c r="Z8" t="s">
        <v>49</v>
      </c>
      <c r="AA8">
        <v>3</v>
      </c>
      <c r="AB8">
        <v>2039</v>
      </c>
      <c r="AC8">
        <v>870877</v>
      </c>
      <c r="AE8" t="s">
        <v>49</v>
      </c>
      <c r="AF8">
        <v>2</v>
      </c>
      <c r="AG8">
        <v>145</v>
      </c>
      <c r="AH8">
        <v>617446</v>
      </c>
      <c r="AJ8" t="s">
        <v>49</v>
      </c>
      <c r="AK8">
        <v>1</v>
      </c>
      <c r="AL8">
        <v>63</v>
      </c>
      <c r="AM8">
        <v>262500</v>
      </c>
      <c r="AO8" t="s">
        <v>49</v>
      </c>
      <c r="AP8">
        <v>0</v>
      </c>
      <c r="AQ8">
        <v>0</v>
      </c>
      <c r="AR8">
        <v>0</v>
      </c>
    </row>
    <row r="9" spans="1:44" x14ac:dyDescent="0.25">
      <c r="A9" s="1" t="s">
        <v>206</v>
      </c>
      <c r="B9">
        <f>SUM(B2:B8)</f>
        <v>2831</v>
      </c>
      <c r="C9">
        <f>SUM(C2:C8)</f>
        <v>788449</v>
      </c>
      <c r="D9" s="6">
        <f>SUM(D2:D8)</f>
        <v>834095936</v>
      </c>
      <c r="F9" s="1" t="s">
        <v>18</v>
      </c>
      <c r="G9" s="1">
        <f>SUM(G2:G8)</f>
        <v>263</v>
      </c>
      <c r="H9" s="89">
        <f>SUM(H2:H8)</f>
        <v>71741</v>
      </c>
      <c r="I9" s="91">
        <f>SUM(I2:I8)</f>
        <v>81083567</v>
      </c>
      <c r="K9" t="s">
        <v>50</v>
      </c>
      <c r="L9">
        <v>2</v>
      </c>
      <c r="M9">
        <v>2262</v>
      </c>
      <c r="N9">
        <v>589384</v>
      </c>
      <c r="P9" t="s">
        <v>50</v>
      </c>
      <c r="Q9">
        <v>0</v>
      </c>
      <c r="R9">
        <v>0</v>
      </c>
      <c r="S9">
        <v>0</v>
      </c>
      <c r="U9" t="s">
        <v>50</v>
      </c>
      <c r="V9">
        <v>5</v>
      </c>
      <c r="W9">
        <v>1065</v>
      </c>
      <c r="X9">
        <v>1490530</v>
      </c>
      <c r="Z9" t="s">
        <v>50</v>
      </c>
      <c r="AA9">
        <v>1</v>
      </c>
      <c r="AB9">
        <v>825</v>
      </c>
      <c r="AC9">
        <v>303090</v>
      </c>
      <c r="AE9" t="s">
        <v>50</v>
      </c>
      <c r="AF9">
        <v>5</v>
      </c>
      <c r="AG9">
        <v>334</v>
      </c>
      <c r="AH9">
        <v>1431010</v>
      </c>
      <c r="AJ9" t="s">
        <v>50</v>
      </c>
      <c r="AK9">
        <v>1</v>
      </c>
      <c r="AL9">
        <v>63</v>
      </c>
      <c r="AM9">
        <v>262500</v>
      </c>
      <c r="AO9" t="s">
        <v>50</v>
      </c>
      <c r="AP9">
        <v>0</v>
      </c>
      <c r="AQ9">
        <v>0</v>
      </c>
      <c r="AR9">
        <v>0</v>
      </c>
    </row>
    <row r="10" spans="1:44" x14ac:dyDescent="0.25">
      <c r="K10" t="s">
        <v>67</v>
      </c>
      <c r="L10">
        <v>1</v>
      </c>
      <c r="M10">
        <v>1000</v>
      </c>
      <c r="N10">
        <v>263047</v>
      </c>
      <c r="P10" t="s">
        <v>67</v>
      </c>
      <c r="Q10">
        <v>2</v>
      </c>
      <c r="R10">
        <v>60</v>
      </c>
      <c r="S10">
        <v>525279</v>
      </c>
      <c r="U10" t="s">
        <v>67</v>
      </c>
      <c r="V10">
        <v>15</v>
      </c>
      <c r="W10">
        <v>2721</v>
      </c>
      <c r="X10">
        <v>4020739</v>
      </c>
      <c r="Z10" t="s">
        <v>67</v>
      </c>
      <c r="AA10">
        <v>5</v>
      </c>
      <c r="AB10">
        <v>4228</v>
      </c>
      <c r="AC10">
        <v>1755707</v>
      </c>
      <c r="AE10" t="s">
        <v>67</v>
      </c>
      <c r="AF10">
        <v>10</v>
      </c>
      <c r="AG10">
        <v>909</v>
      </c>
      <c r="AH10">
        <v>3731070</v>
      </c>
      <c r="AJ10" t="s">
        <v>67</v>
      </c>
      <c r="AK10">
        <v>3</v>
      </c>
      <c r="AL10">
        <v>173</v>
      </c>
      <c r="AM10">
        <v>800514</v>
      </c>
      <c r="AO10" t="s">
        <v>67</v>
      </c>
      <c r="AP10">
        <v>0</v>
      </c>
      <c r="AQ10">
        <v>0</v>
      </c>
      <c r="AR10">
        <v>0</v>
      </c>
    </row>
    <row r="11" spans="1:44" x14ac:dyDescent="0.25">
      <c r="K11" t="s">
        <v>52</v>
      </c>
      <c r="L11">
        <v>1</v>
      </c>
      <c r="M11">
        <v>1942</v>
      </c>
      <c r="N11">
        <v>576303</v>
      </c>
      <c r="P11" t="s">
        <v>52</v>
      </c>
      <c r="Q11">
        <v>0</v>
      </c>
      <c r="R11">
        <v>0</v>
      </c>
      <c r="S11">
        <v>0</v>
      </c>
      <c r="U11" t="s">
        <v>52</v>
      </c>
      <c r="V11">
        <v>5</v>
      </c>
      <c r="W11">
        <v>1035</v>
      </c>
      <c r="X11">
        <v>1499270</v>
      </c>
      <c r="Z11" t="s">
        <v>52</v>
      </c>
      <c r="AA11">
        <v>1</v>
      </c>
      <c r="AB11">
        <v>850</v>
      </c>
      <c r="AC11">
        <v>391367</v>
      </c>
      <c r="AE11" t="s">
        <v>52</v>
      </c>
      <c r="AF11">
        <v>1</v>
      </c>
      <c r="AG11">
        <v>65</v>
      </c>
      <c r="AH11">
        <v>262500</v>
      </c>
      <c r="AJ11" t="s">
        <v>52</v>
      </c>
      <c r="AK11">
        <v>1</v>
      </c>
      <c r="AL11">
        <v>55</v>
      </c>
      <c r="AM11">
        <v>250000</v>
      </c>
      <c r="AO11" t="s">
        <v>52</v>
      </c>
      <c r="AP11">
        <v>1</v>
      </c>
      <c r="AQ11">
        <v>130</v>
      </c>
      <c r="AR11">
        <v>250000</v>
      </c>
    </row>
    <row r="12" spans="1:44" x14ac:dyDescent="0.25">
      <c r="K12" t="s">
        <v>53</v>
      </c>
      <c r="L12">
        <v>4</v>
      </c>
      <c r="M12">
        <v>4506</v>
      </c>
      <c r="N12">
        <v>1174700</v>
      </c>
      <c r="P12" t="s">
        <v>53</v>
      </c>
      <c r="Q12">
        <v>1</v>
      </c>
      <c r="R12">
        <v>29</v>
      </c>
      <c r="S12">
        <v>252000</v>
      </c>
      <c r="U12" t="s">
        <v>53</v>
      </c>
      <c r="V12">
        <v>9</v>
      </c>
      <c r="W12">
        <v>1709</v>
      </c>
      <c r="X12">
        <v>2434759</v>
      </c>
      <c r="Z12" t="s">
        <v>53</v>
      </c>
      <c r="AA12">
        <v>7</v>
      </c>
      <c r="AB12">
        <v>4555</v>
      </c>
      <c r="AC12">
        <v>2015489</v>
      </c>
      <c r="AE12" t="s">
        <v>53</v>
      </c>
      <c r="AF12">
        <v>11</v>
      </c>
      <c r="AG12">
        <v>803</v>
      </c>
      <c r="AH12">
        <v>3536889</v>
      </c>
      <c r="AJ12" t="s">
        <v>53</v>
      </c>
      <c r="AK12">
        <v>3</v>
      </c>
      <c r="AL12">
        <v>181</v>
      </c>
      <c r="AM12">
        <v>797034</v>
      </c>
      <c r="AO12" t="s">
        <v>53</v>
      </c>
      <c r="AP12">
        <v>2</v>
      </c>
      <c r="AQ12">
        <v>275</v>
      </c>
      <c r="AR12">
        <v>576382</v>
      </c>
    </row>
    <row r="13" spans="1:44" x14ac:dyDescent="0.25">
      <c r="K13" t="s">
        <v>54</v>
      </c>
      <c r="L13">
        <v>0</v>
      </c>
      <c r="M13">
        <v>0</v>
      </c>
      <c r="N13">
        <v>0</v>
      </c>
      <c r="P13" t="s">
        <v>54</v>
      </c>
      <c r="Q13">
        <v>0</v>
      </c>
      <c r="R13">
        <v>0</v>
      </c>
      <c r="S13">
        <v>0</v>
      </c>
      <c r="U13" t="s">
        <v>54</v>
      </c>
      <c r="V13">
        <v>8</v>
      </c>
      <c r="W13">
        <v>1785</v>
      </c>
      <c r="X13">
        <v>2585462</v>
      </c>
      <c r="Z13" t="s">
        <v>54</v>
      </c>
      <c r="AA13">
        <v>5</v>
      </c>
      <c r="AB13">
        <v>3425</v>
      </c>
      <c r="AC13">
        <v>1565057</v>
      </c>
      <c r="AE13" t="s">
        <v>54</v>
      </c>
      <c r="AF13">
        <v>6</v>
      </c>
      <c r="AG13">
        <v>417</v>
      </c>
      <c r="AH13">
        <v>1813754</v>
      </c>
      <c r="AJ13" t="s">
        <v>54</v>
      </c>
      <c r="AK13">
        <v>1</v>
      </c>
      <c r="AL13">
        <v>50</v>
      </c>
      <c r="AM13">
        <v>250000</v>
      </c>
      <c r="AO13" t="s">
        <v>54</v>
      </c>
      <c r="AP13">
        <v>1</v>
      </c>
      <c r="AQ13">
        <v>125</v>
      </c>
      <c r="AR13">
        <v>250000</v>
      </c>
    </row>
    <row r="14" spans="1:44" x14ac:dyDescent="0.25">
      <c r="K14" t="s">
        <v>55</v>
      </c>
      <c r="L14">
        <v>3</v>
      </c>
      <c r="M14">
        <v>3551</v>
      </c>
      <c r="N14">
        <v>887170</v>
      </c>
      <c r="P14" t="s">
        <v>55</v>
      </c>
      <c r="Q14">
        <v>2</v>
      </c>
      <c r="R14">
        <v>55</v>
      </c>
      <c r="S14">
        <v>471998</v>
      </c>
      <c r="U14" t="s">
        <v>55</v>
      </c>
      <c r="V14">
        <v>8</v>
      </c>
      <c r="W14">
        <v>1790</v>
      </c>
      <c r="X14">
        <v>2313060</v>
      </c>
      <c r="Z14" t="s">
        <v>55</v>
      </c>
      <c r="AA14">
        <v>3</v>
      </c>
      <c r="AB14">
        <v>1725</v>
      </c>
      <c r="AC14">
        <v>731459</v>
      </c>
      <c r="AE14" t="s">
        <v>55</v>
      </c>
      <c r="AF14">
        <v>10</v>
      </c>
      <c r="AG14">
        <v>772</v>
      </c>
      <c r="AH14">
        <v>3403880</v>
      </c>
      <c r="AJ14" t="s">
        <v>55</v>
      </c>
      <c r="AK14">
        <v>1</v>
      </c>
      <c r="AL14">
        <v>50</v>
      </c>
      <c r="AM14">
        <v>250000</v>
      </c>
      <c r="AO14" t="s">
        <v>55</v>
      </c>
      <c r="AP14">
        <v>1</v>
      </c>
      <c r="AQ14">
        <v>158</v>
      </c>
      <c r="AR14">
        <v>355500</v>
      </c>
    </row>
    <row r="15" spans="1:44" x14ac:dyDescent="0.25">
      <c r="K15" s="3" t="s">
        <v>18</v>
      </c>
      <c r="L15" s="1">
        <f>SUM(L2:L14)</f>
        <v>15</v>
      </c>
      <c r="M15" s="76">
        <f>SUM(M2:M14)</f>
        <v>21863</v>
      </c>
      <c r="N15" s="76">
        <f>SUM(N2:N14)</f>
        <v>5572633</v>
      </c>
      <c r="P15" s="3" t="s">
        <v>18</v>
      </c>
      <c r="Q15" s="1">
        <f>SUM(Q2:Q14)</f>
        <v>10</v>
      </c>
      <c r="R15" s="1">
        <f>SUM(R2:R14)</f>
        <v>290</v>
      </c>
      <c r="S15" s="1">
        <f>SUM(S2:S14)</f>
        <v>2415514</v>
      </c>
      <c r="U15" s="3" t="s">
        <v>18</v>
      </c>
      <c r="V15" s="1">
        <f>SUM(V2:V14)</f>
        <v>96</v>
      </c>
      <c r="W15" s="1">
        <f>SUM(W2:W14)</f>
        <v>19102</v>
      </c>
      <c r="X15" s="1">
        <f>SUM(X2:X14)</f>
        <v>28016144</v>
      </c>
      <c r="Z15" s="3" t="s">
        <v>18</v>
      </c>
      <c r="AA15" s="1">
        <f>SUM(AA2:AA14)</f>
        <v>39</v>
      </c>
      <c r="AB15" s="1">
        <f>SUM(AB2:AB14)</f>
        <v>27913</v>
      </c>
      <c r="AC15" s="1">
        <f>SUM(AC2:AC14)</f>
        <v>12081475</v>
      </c>
      <c r="AE15" s="3" t="s">
        <v>18</v>
      </c>
      <c r="AF15" s="1">
        <f>SUM(AF2:AF14)</f>
        <v>79</v>
      </c>
      <c r="AG15" s="1">
        <f>SUM(AG2:AG14)</f>
        <v>6203</v>
      </c>
      <c r="AH15" s="1">
        <f>SUM(AH2:AH14)</f>
        <v>26577512</v>
      </c>
      <c r="AJ15" s="3" t="s">
        <v>18</v>
      </c>
      <c r="AK15" s="1">
        <f>SUM(AK2:AK14)</f>
        <v>17</v>
      </c>
      <c r="AL15" s="1">
        <f>SUM(AL2:AL14)</f>
        <v>1012</v>
      </c>
      <c r="AM15" s="1">
        <f>SUM(AM2:AM14)</f>
        <v>4463254</v>
      </c>
      <c r="AO15" s="3" t="s">
        <v>18</v>
      </c>
      <c r="AP15" s="1">
        <f>SUM(AP2:AP14)</f>
        <v>7</v>
      </c>
      <c r="AQ15" s="1">
        <f>SUM(AQ2:AQ14)</f>
        <v>938</v>
      </c>
      <c r="AR15" s="1">
        <f>SUM(AR2:AR14)</f>
        <v>1957035</v>
      </c>
    </row>
    <row r="18" spans="6:44" x14ac:dyDescent="0.25">
      <c r="F18" s="1" t="s">
        <v>207</v>
      </c>
      <c r="G18" s="2" t="s">
        <v>1</v>
      </c>
      <c r="H18" s="2" t="s">
        <v>2</v>
      </c>
      <c r="I18" s="2" t="s">
        <v>3</v>
      </c>
    </row>
    <row r="19" spans="6:44" ht="29.25" customHeight="1" x14ac:dyDescent="0.25">
      <c r="F19" s="3" t="s">
        <v>7</v>
      </c>
      <c r="G19">
        <v>46</v>
      </c>
      <c r="H19">
        <v>68267</v>
      </c>
      <c r="I19" s="11">
        <v>16919474</v>
      </c>
      <c r="K19" s="2" t="s">
        <v>7</v>
      </c>
      <c r="L19" s="2" t="s">
        <v>1</v>
      </c>
      <c r="M19" s="2" t="s">
        <v>2</v>
      </c>
      <c r="N19" s="2" t="s">
        <v>3</v>
      </c>
      <c r="P19" s="2" t="s">
        <v>56</v>
      </c>
      <c r="Q19" s="2" t="s">
        <v>1</v>
      </c>
      <c r="R19" s="2" t="s">
        <v>2</v>
      </c>
      <c r="S19" s="2" t="s">
        <v>3</v>
      </c>
      <c r="U19" s="1" t="s">
        <v>9</v>
      </c>
      <c r="V19" s="2" t="s">
        <v>1</v>
      </c>
      <c r="W19" s="2" t="s">
        <v>2</v>
      </c>
      <c r="X19" s="2" t="s">
        <v>3</v>
      </c>
      <c r="Z19" s="1" t="s">
        <v>10</v>
      </c>
      <c r="AA19" s="2" t="s">
        <v>1</v>
      </c>
      <c r="AB19" s="2" t="s">
        <v>2</v>
      </c>
      <c r="AC19" s="2" t="s">
        <v>3</v>
      </c>
      <c r="AE19" s="1" t="s">
        <v>11</v>
      </c>
      <c r="AF19" s="2" t="s">
        <v>187</v>
      </c>
      <c r="AG19" s="2" t="s">
        <v>2</v>
      </c>
      <c r="AH19" s="219" t="s">
        <v>3</v>
      </c>
      <c r="AJ19" s="1" t="s">
        <v>12</v>
      </c>
      <c r="AK19" s="2" t="s">
        <v>1</v>
      </c>
      <c r="AL19" s="2" t="s">
        <v>2</v>
      </c>
      <c r="AM19" s="2" t="s">
        <v>3</v>
      </c>
      <c r="AO19" s="2" t="s">
        <v>13</v>
      </c>
      <c r="AP19" s="2" t="s">
        <v>1</v>
      </c>
      <c r="AQ19" s="2" t="s">
        <v>2</v>
      </c>
      <c r="AR19" s="2" t="s">
        <v>3</v>
      </c>
    </row>
    <row r="20" spans="6:44" x14ac:dyDescent="0.25">
      <c r="F20" s="3" t="s">
        <v>8</v>
      </c>
      <c r="G20">
        <v>36</v>
      </c>
      <c r="H20">
        <v>1041</v>
      </c>
      <c r="I20" s="11">
        <v>8532415</v>
      </c>
      <c r="K20" t="s">
        <v>43</v>
      </c>
      <c r="L20">
        <v>1</v>
      </c>
      <c r="M20">
        <v>5097</v>
      </c>
      <c r="N20" s="68">
        <v>1172518</v>
      </c>
      <c r="P20" t="s">
        <v>43</v>
      </c>
      <c r="Q20">
        <v>2</v>
      </c>
      <c r="R20">
        <v>56</v>
      </c>
      <c r="S20">
        <v>476551</v>
      </c>
      <c r="U20" t="s">
        <v>43</v>
      </c>
      <c r="V20">
        <v>28</v>
      </c>
      <c r="W20">
        <v>6610</v>
      </c>
      <c r="X20">
        <v>10346802</v>
      </c>
      <c r="Z20" t="s">
        <v>43</v>
      </c>
      <c r="AA20">
        <v>18</v>
      </c>
      <c r="AB20">
        <v>13599</v>
      </c>
      <c r="AC20">
        <v>5845503</v>
      </c>
      <c r="AE20" t="s">
        <v>43</v>
      </c>
      <c r="AF20">
        <v>28</v>
      </c>
      <c r="AG20">
        <v>2168</v>
      </c>
      <c r="AH20">
        <v>9357170</v>
      </c>
      <c r="AJ20" t="s">
        <v>43</v>
      </c>
      <c r="AK20">
        <v>2</v>
      </c>
      <c r="AL20">
        <v>123</v>
      </c>
      <c r="AM20">
        <v>512500</v>
      </c>
      <c r="AO20" t="s">
        <v>43</v>
      </c>
      <c r="AP20">
        <v>2</v>
      </c>
      <c r="AQ20">
        <v>250</v>
      </c>
      <c r="AR20">
        <v>525153</v>
      </c>
    </row>
    <row r="21" spans="6:44" x14ac:dyDescent="0.25">
      <c r="F21" s="3" t="s">
        <v>9</v>
      </c>
      <c r="G21">
        <v>293</v>
      </c>
      <c r="H21">
        <v>56410</v>
      </c>
      <c r="I21" s="11">
        <v>82294705</v>
      </c>
      <c r="K21" t="s">
        <v>44</v>
      </c>
      <c r="L21">
        <v>3</v>
      </c>
      <c r="M21">
        <v>4108</v>
      </c>
      <c r="N21">
        <v>1037976</v>
      </c>
      <c r="P21" t="s">
        <v>44</v>
      </c>
      <c r="Q21">
        <v>1</v>
      </c>
      <c r="R21">
        <v>29</v>
      </c>
      <c r="S21">
        <v>254573</v>
      </c>
      <c r="U21" t="s">
        <v>44</v>
      </c>
      <c r="V21">
        <v>16</v>
      </c>
      <c r="W21">
        <v>2325</v>
      </c>
      <c r="X21">
        <v>3716512</v>
      </c>
      <c r="Z21" t="s">
        <v>44</v>
      </c>
      <c r="AA21">
        <v>15</v>
      </c>
      <c r="AB21">
        <v>10807</v>
      </c>
      <c r="AC21">
        <v>4728316</v>
      </c>
      <c r="AE21" t="s">
        <v>44</v>
      </c>
      <c r="AF21">
        <v>20</v>
      </c>
      <c r="AG21">
        <v>1601</v>
      </c>
      <c r="AH21">
        <v>6791805</v>
      </c>
      <c r="AJ21" t="s">
        <v>44</v>
      </c>
      <c r="AK21">
        <v>5</v>
      </c>
      <c r="AL21">
        <v>320</v>
      </c>
      <c r="AM21">
        <v>1351501</v>
      </c>
      <c r="AO21" t="s">
        <v>44</v>
      </c>
      <c r="AP21">
        <v>1</v>
      </c>
      <c r="AQ21">
        <v>125</v>
      </c>
      <c r="AR21">
        <v>250000</v>
      </c>
    </row>
    <row r="22" spans="6:44" x14ac:dyDescent="0.25">
      <c r="F22" s="3" t="s">
        <v>10</v>
      </c>
      <c r="G22">
        <v>132</v>
      </c>
      <c r="H22">
        <v>95003</v>
      </c>
      <c r="I22" s="11">
        <v>41138005</v>
      </c>
      <c r="K22" t="s">
        <v>45</v>
      </c>
      <c r="L22">
        <v>4</v>
      </c>
      <c r="M22">
        <v>5932</v>
      </c>
      <c r="N22">
        <v>1439955</v>
      </c>
      <c r="P22" t="s">
        <v>45</v>
      </c>
      <c r="Q22">
        <v>2</v>
      </c>
      <c r="R22">
        <v>53</v>
      </c>
      <c r="S22">
        <v>445000</v>
      </c>
      <c r="U22" t="s">
        <v>45</v>
      </c>
      <c r="V22">
        <v>24</v>
      </c>
      <c r="W22">
        <v>4180</v>
      </c>
      <c r="X22">
        <v>6344652</v>
      </c>
      <c r="Z22" t="s">
        <v>45</v>
      </c>
      <c r="AA22">
        <v>11</v>
      </c>
      <c r="AB22">
        <v>8145</v>
      </c>
      <c r="AC22">
        <v>3588671</v>
      </c>
      <c r="AE22" t="s">
        <v>45</v>
      </c>
      <c r="AF22">
        <v>14</v>
      </c>
      <c r="AG22">
        <v>1098</v>
      </c>
      <c r="AH22">
        <v>4668718</v>
      </c>
      <c r="AJ22" t="s">
        <v>45</v>
      </c>
      <c r="AK22">
        <v>5</v>
      </c>
      <c r="AL22">
        <v>312</v>
      </c>
      <c r="AM22">
        <v>1300000</v>
      </c>
      <c r="AO22" t="s">
        <v>45</v>
      </c>
      <c r="AP22">
        <v>1</v>
      </c>
      <c r="AQ22">
        <v>125</v>
      </c>
      <c r="AR22">
        <v>278881</v>
      </c>
    </row>
    <row r="23" spans="6:44" x14ac:dyDescent="0.25">
      <c r="F23" s="3" t="s">
        <v>11</v>
      </c>
      <c r="G23">
        <v>230</v>
      </c>
      <c r="H23">
        <v>18186</v>
      </c>
      <c r="I23" s="11">
        <v>78173430</v>
      </c>
      <c r="K23" t="s">
        <v>46</v>
      </c>
      <c r="L23">
        <v>3</v>
      </c>
      <c r="M23">
        <v>5089</v>
      </c>
      <c r="N23">
        <v>1419747</v>
      </c>
      <c r="P23" t="s">
        <v>46</v>
      </c>
      <c r="Q23">
        <v>2</v>
      </c>
      <c r="R23">
        <v>61</v>
      </c>
      <c r="S23">
        <v>528996</v>
      </c>
      <c r="U23" t="s">
        <v>46</v>
      </c>
      <c r="V23">
        <v>15</v>
      </c>
      <c r="W23">
        <v>3055</v>
      </c>
      <c r="X23">
        <v>4281717</v>
      </c>
      <c r="Z23" t="s">
        <v>46</v>
      </c>
      <c r="AA23">
        <v>3</v>
      </c>
      <c r="AB23">
        <v>2025</v>
      </c>
      <c r="AC23">
        <v>830540</v>
      </c>
      <c r="AE23" t="s">
        <v>46</v>
      </c>
      <c r="AF23">
        <v>11</v>
      </c>
      <c r="AG23">
        <v>865</v>
      </c>
      <c r="AH23">
        <v>3795115</v>
      </c>
      <c r="AJ23" t="s">
        <v>46</v>
      </c>
      <c r="AK23">
        <v>4</v>
      </c>
      <c r="AL23">
        <v>273</v>
      </c>
      <c r="AM23">
        <v>1179614</v>
      </c>
      <c r="AO23" t="s">
        <v>46</v>
      </c>
      <c r="AP23">
        <v>1</v>
      </c>
      <c r="AQ23">
        <v>125</v>
      </c>
      <c r="AR23">
        <v>243929</v>
      </c>
    </row>
    <row r="24" spans="6:44" x14ac:dyDescent="0.25">
      <c r="F24" s="3" t="s">
        <v>12</v>
      </c>
      <c r="G24">
        <v>45</v>
      </c>
      <c r="H24">
        <v>2761</v>
      </c>
      <c r="I24" s="11">
        <v>18762574</v>
      </c>
      <c r="K24" t="s">
        <v>47</v>
      </c>
      <c r="L24">
        <v>2</v>
      </c>
      <c r="M24">
        <v>2000</v>
      </c>
      <c r="N24">
        <v>460000</v>
      </c>
      <c r="P24" t="s">
        <v>47</v>
      </c>
      <c r="Q24">
        <v>2</v>
      </c>
      <c r="R24">
        <v>54</v>
      </c>
      <c r="S24">
        <v>472001</v>
      </c>
      <c r="U24" t="s">
        <v>47</v>
      </c>
      <c r="V24">
        <v>10</v>
      </c>
      <c r="W24">
        <v>1816</v>
      </c>
      <c r="X24">
        <v>2815927</v>
      </c>
      <c r="Z24" t="s">
        <v>47</v>
      </c>
      <c r="AA24">
        <v>7</v>
      </c>
      <c r="AB24">
        <v>4953</v>
      </c>
      <c r="AC24">
        <v>2153697</v>
      </c>
      <c r="AE24" t="s">
        <v>47</v>
      </c>
      <c r="AF24">
        <v>7</v>
      </c>
      <c r="AG24">
        <v>594</v>
      </c>
      <c r="AH24">
        <v>2587884</v>
      </c>
      <c r="AJ24" t="s">
        <v>47</v>
      </c>
      <c r="AK24">
        <v>1</v>
      </c>
      <c r="AL24">
        <v>63</v>
      </c>
      <c r="AM24">
        <v>262500</v>
      </c>
      <c r="AO24" t="s">
        <v>47</v>
      </c>
      <c r="AP24">
        <v>0</v>
      </c>
      <c r="AQ24">
        <v>0</v>
      </c>
      <c r="AR24">
        <v>0</v>
      </c>
    </row>
    <row r="25" spans="6:44" x14ac:dyDescent="0.25">
      <c r="F25" s="3" t="s">
        <v>13</v>
      </c>
      <c r="G25">
        <v>15</v>
      </c>
      <c r="H25">
        <v>1979</v>
      </c>
      <c r="I25" s="11">
        <v>4107965</v>
      </c>
      <c r="K25" t="s">
        <v>48</v>
      </c>
      <c r="L25">
        <v>5</v>
      </c>
      <c r="M25">
        <v>7433</v>
      </c>
      <c r="N25">
        <v>1988253</v>
      </c>
      <c r="P25" t="s">
        <v>48</v>
      </c>
      <c r="Q25">
        <v>14</v>
      </c>
      <c r="R25">
        <v>425</v>
      </c>
      <c r="S25">
        <v>3319576</v>
      </c>
      <c r="U25" t="s">
        <v>48</v>
      </c>
      <c r="V25">
        <v>43</v>
      </c>
      <c r="W25">
        <v>9227</v>
      </c>
      <c r="X25">
        <v>12010341</v>
      </c>
      <c r="Z25" t="s">
        <v>48</v>
      </c>
      <c r="AA25">
        <v>15</v>
      </c>
      <c r="AB25">
        <v>10732</v>
      </c>
      <c r="AC25">
        <v>4672741</v>
      </c>
      <c r="AE25" t="s">
        <v>48</v>
      </c>
      <c r="AF25">
        <v>29</v>
      </c>
      <c r="AG25">
        <v>2406</v>
      </c>
      <c r="AH25">
        <v>10270568</v>
      </c>
      <c r="AJ25" t="s">
        <v>48</v>
      </c>
      <c r="AK25">
        <v>3</v>
      </c>
      <c r="AL25">
        <v>183</v>
      </c>
      <c r="AM25">
        <v>7625000</v>
      </c>
      <c r="AO25" t="s">
        <v>48</v>
      </c>
      <c r="AP25">
        <v>1</v>
      </c>
      <c r="AQ25">
        <v>125</v>
      </c>
      <c r="AR25">
        <v>249997</v>
      </c>
    </row>
    <row r="26" spans="6:44" x14ac:dyDescent="0.25">
      <c r="F26" s="1" t="s">
        <v>18</v>
      </c>
      <c r="G26" s="1">
        <f>SUM(G19:G25)</f>
        <v>797</v>
      </c>
      <c r="H26" s="1">
        <f>SUM(H19:H25)</f>
        <v>243647</v>
      </c>
      <c r="I26" s="91">
        <f>SUM(I19:I25)</f>
        <v>249928568</v>
      </c>
      <c r="K26" t="s">
        <v>49</v>
      </c>
      <c r="L26">
        <v>4</v>
      </c>
      <c r="M26">
        <v>6175</v>
      </c>
      <c r="N26">
        <v>1369577</v>
      </c>
      <c r="P26" t="s">
        <v>49</v>
      </c>
      <c r="Q26">
        <v>2</v>
      </c>
      <c r="R26">
        <v>50</v>
      </c>
      <c r="S26">
        <v>435597</v>
      </c>
      <c r="U26" t="s">
        <v>49</v>
      </c>
      <c r="V26">
        <v>35</v>
      </c>
      <c r="W26">
        <v>6160</v>
      </c>
      <c r="X26">
        <v>9543460</v>
      </c>
      <c r="Z26" t="s">
        <v>49</v>
      </c>
      <c r="AA26">
        <v>12</v>
      </c>
      <c r="AB26">
        <v>8089</v>
      </c>
      <c r="AC26">
        <v>3516344</v>
      </c>
      <c r="AE26" t="s">
        <v>49</v>
      </c>
      <c r="AF26">
        <v>20</v>
      </c>
      <c r="AG26">
        <v>1480</v>
      </c>
      <c r="AH26">
        <v>6258375</v>
      </c>
      <c r="AJ26" t="s">
        <v>49</v>
      </c>
      <c r="AK26">
        <v>5</v>
      </c>
      <c r="AL26">
        <v>303</v>
      </c>
      <c r="AM26">
        <v>1262491</v>
      </c>
      <c r="AO26" t="s">
        <v>49</v>
      </c>
      <c r="AP26">
        <v>1</v>
      </c>
      <c r="AQ26">
        <v>125</v>
      </c>
      <c r="AR26">
        <v>245086</v>
      </c>
    </row>
    <row r="27" spans="6:44" x14ac:dyDescent="0.25">
      <c r="K27" t="s">
        <v>50</v>
      </c>
      <c r="L27">
        <v>6</v>
      </c>
      <c r="M27">
        <v>8279</v>
      </c>
      <c r="N27">
        <v>2051934</v>
      </c>
      <c r="P27" t="s">
        <v>50</v>
      </c>
      <c r="Q27">
        <v>4</v>
      </c>
      <c r="R27">
        <v>112</v>
      </c>
      <c r="S27">
        <v>897121</v>
      </c>
      <c r="U27" t="s">
        <v>50</v>
      </c>
      <c r="V27">
        <v>24</v>
      </c>
      <c r="W27">
        <v>4770</v>
      </c>
      <c r="X27">
        <v>6890008</v>
      </c>
      <c r="Z27" t="s">
        <v>50</v>
      </c>
      <c r="AA27">
        <v>12</v>
      </c>
      <c r="AB27">
        <v>9056</v>
      </c>
      <c r="AC27">
        <v>3757367</v>
      </c>
      <c r="AE27" t="s">
        <v>50</v>
      </c>
      <c r="AF27">
        <v>28</v>
      </c>
      <c r="AG27">
        <v>2213</v>
      </c>
      <c r="AH27">
        <v>9522560</v>
      </c>
      <c r="AJ27" t="s">
        <v>50</v>
      </c>
      <c r="AK27">
        <v>5</v>
      </c>
      <c r="AL27">
        <v>314</v>
      </c>
      <c r="AM27">
        <v>1334534</v>
      </c>
      <c r="AO27" t="s">
        <v>50</v>
      </c>
      <c r="AP27">
        <v>2</v>
      </c>
      <c r="AQ27">
        <v>256</v>
      </c>
      <c r="AR27">
        <v>524341</v>
      </c>
    </row>
    <row r="28" spans="6:44" x14ac:dyDescent="0.25">
      <c r="K28" t="s">
        <v>67</v>
      </c>
      <c r="L28">
        <v>3</v>
      </c>
      <c r="M28">
        <v>4233</v>
      </c>
      <c r="N28">
        <v>1126890</v>
      </c>
      <c r="P28" t="s">
        <v>67</v>
      </c>
      <c r="Q28">
        <v>2</v>
      </c>
      <c r="R28">
        <v>60</v>
      </c>
      <c r="S28">
        <v>525279</v>
      </c>
      <c r="U28" t="s">
        <v>67</v>
      </c>
      <c r="V28">
        <v>24</v>
      </c>
      <c r="W28">
        <v>4336</v>
      </c>
      <c r="X28">
        <v>6481877</v>
      </c>
      <c r="Z28" t="s">
        <v>51</v>
      </c>
      <c r="AA28">
        <v>10</v>
      </c>
      <c r="AB28">
        <v>7761</v>
      </c>
      <c r="AC28">
        <v>3303041</v>
      </c>
      <c r="AE28" t="s">
        <v>67</v>
      </c>
      <c r="AF28">
        <v>19</v>
      </c>
      <c r="AG28">
        <v>1627</v>
      </c>
      <c r="AH28">
        <v>6875458</v>
      </c>
      <c r="AJ28" t="s">
        <v>67</v>
      </c>
      <c r="AK28">
        <v>6</v>
      </c>
      <c r="AL28">
        <v>336</v>
      </c>
      <c r="AM28">
        <v>1563014</v>
      </c>
      <c r="AO28" t="s">
        <v>67</v>
      </c>
      <c r="AP28">
        <v>1</v>
      </c>
      <c r="AQ28">
        <v>160</v>
      </c>
      <c r="AR28">
        <v>358696</v>
      </c>
    </row>
    <row r="29" spans="6:44" x14ac:dyDescent="0.25">
      <c r="K29" t="s">
        <v>52</v>
      </c>
      <c r="L29">
        <v>4</v>
      </c>
      <c r="M29">
        <v>5495</v>
      </c>
      <c r="N29">
        <v>1476970</v>
      </c>
      <c r="P29" t="s">
        <v>52</v>
      </c>
      <c r="Q29">
        <v>2</v>
      </c>
      <c r="R29">
        <v>57</v>
      </c>
      <c r="S29">
        <v>453723</v>
      </c>
      <c r="U29" t="s">
        <v>52</v>
      </c>
      <c r="V29">
        <v>27</v>
      </c>
      <c r="W29">
        <v>4655</v>
      </c>
      <c r="X29">
        <v>6925031</v>
      </c>
      <c r="Z29" t="s">
        <v>52</v>
      </c>
      <c r="AA29">
        <v>8</v>
      </c>
      <c r="AB29">
        <v>6239</v>
      </c>
      <c r="AC29">
        <v>2682556</v>
      </c>
      <c r="AE29" t="s">
        <v>52</v>
      </c>
      <c r="AF29">
        <v>14</v>
      </c>
      <c r="AG29">
        <v>1208</v>
      </c>
      <c r="AH29">
        <v>5130643</v>
      </c>
      <c r="AJ29" t="s">
        <v>52</v>
      </c>
      <c r="AK29">
        <v>3</v>
      </c>
      <c r="AL29">
        <v>188</v>
      </c>
      <c r="AM29">
        <v>811886</v>
      </c>
      <c r="AO29" t="s">
        <v>52</v>
      </c>
      <c r="AP29">
        <v>1</v>
      </c>
      <c r="AQ29">
        <v>130</v>
      </c>
      <c r="AR29">
        <v>250000</v>
      </c>
    </row>
    <row r="30" spans="6:44" x14ac:dyDescent="0.25">
      <c r="K30" t="s">
        <v>53</v>
      </c>
      <c r="L30">
        <v>5</v>
      </c>
      <c r="M30">
        <v>5962</v>
      </c>
      <c r="N30">
        <v>1548314</v>
      </c>
      <c r="P30" t="s">
        <v>53</v>
      </c>
      <c r="Q30">
        <v>1</v>
      </c>
      <c r="R30">
        <v>29</v>
      </c>
      <c r="S30">
        <v>252000</v>
      </c>
      <c r="U30" t="s">
        <v>53</v>
      </c>
      <c r="V30">
        <v>18</v>
      </c>
      <c r="W30">
        <v>3151</v>
      </c>
      <c r="X30">
        <v>4529160</v>
      </c>
      <c r="Z30" t="s">
        <v>53</v>
      </c>
      <c r="AA30">
        <v>12</v>
      </c>
      <c r="AB30">
        <v>7642</v>
      </c>
      <c r="AC30">
        <v>3392776</v>
      </c>
      <c r="AE30" t="s">
        <v>53</v>
      </c>
      <c r="AF30">
        <v>17</v>
      </c>
      <c r="AG30">
        <v>1227</v>
      </c>
      <c r="AH30">
        <v>5352591</v>
      </c>
      <c r="AJ30" t="s">
        <v>53</v>
      </c>
      <c r="AK30">
        <v>3</v>
      </c>
      <c r="AL30">
        <v>181</v>
      </c>
      <c r="AM30">
        <v>797034</v>
      </c>
      <c r="AO30" t="s">
        <v>53</v>
      </c>
      <c r="AP30">
        <v>2</v>
      </c>
      <c r="AQ30">
        <v>275</v>
      </c>
      <c r="AR30">
        <v>576382</v>
      </c>
    </row>
    <row r="31" spans="6:44" x14ac:dyDescent="0.25">
      <c r="K31" t="s">
        <v>54</v>
      </c>
      <c r="L31">
        <v>3</v>
      </c>
      <c r="M31">
        <v>4913</v>
      </c>
      <c r="N31">
        <v>940170</v>
      </c>
      <c r="P31" t="s">
        <v>54</v>
      </c>
      <c r="Q31">
        <v>0</v>
      </c>
      <c r="R31">
        <v>0</v>
      </c>
      <c r="S31">
        <v>0</v>
      </c>
      <c r="U31" t="s">
        <v>54</v>
      </c>
      <c r="V31">
        <v>21</v>
      </c>
      <c r="W31">
        <v>4335</v>
      </c>
      <c r="X31">
        <v>6096158</v>
      </c>
      <c r="Z31" t="s">
        <v>54</v>
      </c>
      <c r="AA31">
        <v>6</v>
      </c>
      <c r="AB31">
        <v>4230</v>
      </c>
      <c r="AC31">
        <v>1934994</v>
      </c>
      <c r="AE31" t="s">
        <v>54</v>
      </c>
      <c r="AF31">
        <v>13</v>
      </c>
      <c r="AG31">
        <v>927</v>
      </c>
      <c r="AH31">
        <v>4158743</v>
      </c>
      <c r="AJ31" t="s">
        <v>54</v>
      </c>
      <c r="AK31">
        <v>2</v>
      </c>
      <c r="AL31" s="95">
        <v>115</v>
      </c>
      <c r="AM31" s="164">
        <v>512500</v>
      </c>
      <c r="AO31" t="s">
        <v>54</v>
      </c>
      <c r="AP31">
        <v>1</v>
      </c>
      <c r="AQ31">
        <v>125</v>
      </c>
      <c r="AR31">
        <v>250000</v>
      </c>
    </row>
    <row r="32" spans="6:44" x14ac:dyDescent="0.25">
      <c r="K32" t="s">
        <v>55</v>
      </c>
      <c r="L32">
        <v>3</v>
      </c>
      <c r="M32">
        <v>3551</v>
      </c>
      <c r="N32">
        <v>887170</v>
      </c>
      <c r="P32" t="s">
        <v>55</v>
      </c>
      <c r="Q32">
        <v>2</v>
      </c>
      <c r="R32">
        <v>55</v>
      </c>
      <c r="S32">
        <v>471998</v>
      </c>
      <c r="U32" t="s">
        <v>55</v>
      </c>
      <c r="V32">
        <v>8</v>
      </c>
      <c r="W32">
        <v>1790</v>
      </c>
      <c r="X32">
        <v>2313060</v>
      </c>
      <c r="Z32" t="s">
        <v>55</v>
      </c>
      <c r="AA32">
        <v>3</v>
      </c>
      <c r="AB32">
        <v>1725</v>
      </c>
      <c r="AC32">
        <v>731459</v>
      </c>
      <c r="AE32" t="s">
        <v>55</v>
      </c>
      <c r="AF32">
        <v>10</v>
      </c>
      <c r="AG32">
        <v>772</v>
      </c>
      <c r="AH32">
        <v>3403800</v>
      </c>
      <c r="AJ32" t="s">
        <v>55</v>
      </c>
      <c r="AK32">
        <v>1</v>
      </c>
      <c r="AL32">
        <v>50</v>
      </c>
      <c r="AM32">
        <v>250000</v>
      </c>
      <c r="AO32" t="s">
        <v>55</v>
      </c>
      <c r="AP32">
        <v>1</v>
      </c>
      <c r="AQ32">
        <v>158</v>
      </c>
      <c r="AR32">
        <v>355500</v>
      </c>
    </row>
    <row r="33" spans="11:44" x14ac:dyDescent="0.25">
      <c r="K33" s="3" t="s">
        <v>18</v>
      </c>
      <c r="P33" s="3" t="s">
        <v>18</v>
      </c>
      <c r="U33" s="3" t="s">
        <v>18</v>
      </c>
      <c r="Z33" s="3" t="s">
        <v>18</v>
      </c>
      <c r="AE33" s="3" t="s">
        <v>18</v>
      </c>
      <c r="AJ33" s="3" t="s">
        <v>18</v>
      </c>
      <c r="AO33" s="3" t="s">
        <v>18</v>
      </c>
    </row>
    <row r="34" spans="11:44" x14ac:dyDescent="0.25">
      <c r="K34" s="2" t="s">
        <v>312</v>
      </c>
      <c r="L34" s="1">
        <f>SUM(L20:L33)</f>
        <v>46</v>
      </c>
      <c r="M34" s="1">
        <f>SUM(M20:M32)</f>
        <v>68267</v>
      </c>
      <c r="N34" s="78">
        <f>SUM(N20:N32)</f>
        <v>16919474</v>
      </c>
      <c r="P34" s="2" t="s">
        <v>312</v>
      </c>
      <c r="Q34" s="1">
        <f>SUM(Q20:Q33)</f>
        <v>36</v>
      </c>
      <c r="R34" s="1">
        <f>SUM(R20:R32)</f>
        <v>1041</v>
      </c>
      <c r="S34" s="1">
        <f>SUM(S20:S33)</f>
        <v>8532415</v>
      </c>
      <c r="U34" s="2" t="s">
        <v>312</v>
      </c>
      <c r="V34" s="1">
        <f>SUM(V20:V33)</f>
        <v>293</v>
      </c>
      <c r="W34" s="1">
        <f>SUM(W20:W33)</f>
        <v>56410</v>
      </c>
      <c r="X34" s="1">
        <f>SUM(X20:X33)</f>
        <v>82294705</v>
      </c>
      <c r="Z34" s="2" t="s">
        <v>312</v>
      </c>
      <c r="AA34" s="1">
        <f>SUM(AA20:AA33)</f>
        <v>132</v>
      </c>
      <c r="AB34" s="1">
        <f>SUM(AB20:AB33)</f>
        <v>95003</v>
      </c>
      <c r="AC34" s="1">
        <f>SUM(AC20:AC33)</f>
        <v>41138005</v>
      </c>
      <c r="AE34" s="2" t="s">
        <v>312</v>
      </c>
      <c r="AF34" s="1">
        <f>SUM(AF20:AF33)</f>
        <v>230</v>
      </c>
      <c r="AG34" s="1">
        <f>SUM(AG20:AG33)</f>
        <v>18186</v>
      </c>
      <c r="AH34" s="1">
        <f>SUM(AH20:AH33)</f>
        <v>78173430</v>
      </c>
      <c r="AJ34" s="2" t="s">
        <v>312</v>
      </c>
      <c r="AK34" s="1">
        <f>SUM(AK20:AK33)</f>
        <v>45</v>
      </c>
      <c r="AL34" s="1">
        <f>SUM(AL20:AL33)</f>
        <v>2761</v>
      </c>
      <c r="AM34" s="1">
        <f>SUM(AM20:AM33)</f>
        <v>18762574</v>
      </c>
      <c r="AO34" s="2" t="s">
        <v>312</v>
      </c>
      <c r="AP34" s="1">
        <f>SUM(AP20:AP33)</f>
        <v>15</v>
      </c>
      <c r="AQ34" s="1">
        <f>SUM(AQ20:AQ33)</f>
        <v>1979</v>
      </c>
      <c r="AR34" s="1">
        <f>SUM(AR20:AR33)</f>
        <v>4107965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opLeftCell="AB1" workbookViewId="0">
      <selection activeCell="AE5" sqref="AE5"/>
    </sheetView>
  </sheetViews>
  <sheetFormatPr defaultRowHeight="15" x14ac:dyDescent="0.25"/>
  <cols>
    <col min="2" max="2" width="12.7109375" customWidth="1"/>
    <col min="3" max="3" width="12.42578125" bestFit="1" customWidth="1"/>
    <col min="4" max="4" width="20.5703125" customWidth="1"/>
    <col min="6" max="6" width="29.28515625" customWidth="1"/>
    <col min="8" max="8" width="19.42578125" customWidth="1"/>
    <col min="10" max="10" width="38.28515625" customWidth="1"/>
    <col min="12" max="12" width="19" customWidth="1"/>
    <col min="14" max="14" width="48" customWidth="1"/>
    <col min="15" max="15" width="13.7109375" customWidth="1"/>
    <col min="16" max="16" width="19.5703125" customWidth="1"/>
    <col min="17" max="17" width="10.7109375" customWidth="1"/>
    <col min="19" max="19" width="38" customWidth="1"/>
    <col min="20" max="20" width="14.85546875" customWidth="1"/>
    <col min="21" max="21" width="18.28515625" customWidth="1"/>
    <col min="23" max="23" width="44.5703125" customWidth="1"/>
    <col min="25" max="25" width="19.140625" customWidth="1"/>
    <col min="27" max="27" width="47.5703125" customWidth="1"/>
    <col min="28" max="28" width="10.5703125" customWidth="1"/>
    <col min="29" max="29" width="18.5703125" customWidth="1"/>
    <col min="31" max="31" width="26" customWidth="1"/>
    <col min="33" max="33" width="18.5703125" customWidth="1"/>
  </cols>
  <sheetData>
    <row r="1" spans="1:33" x14ac:dyDescent="0.25">
      <c r="A1" s="1" t="s">
        <v>15</v>
      </c>
      <c r="B1" s="2" t="s">
        <v>1</v>
      </c>
      <c r="C1" s="2" t="s">
        <v>2</v>
      </c>
      <c r="D1" s="2" t="s">
        <v>3</v>
      </c>
      <c r="F1" s="1" t="s">
        <v>4</v>
      </c>
      <c r="G1" s="2" t="s">
        <v>5</v>
      </c>
      <c r="H1" s="1" t="s">
        <v>6</v>
      </c>
      <c r="J1" s="1" t="s">
        <v>56</v>
      </c>
      <c r="K1" s="2" t="s">
        <v>5</v>
      </c>
      <c r="L1" s="1" t="s">
        <v>6</v>
      </c>
      <c r="N1" s="1" t="s">
        <v>9</v>
      </c>
      <c r="O1" s="2" t="s">
        <v>5</v>
      </c>
      <c r="P1" s="1" t="s">
        <v>6</v>
      </c>
      <c r="R1" s="1"/>
      <c r="S1" s="1" t="s">
        <v>10</v>
      </c>
      <c r="T1" s="2" t="s">
        <v>5</v>
      </c>
      <c r="U1" s="1" t="s">
        <v>6</v>
      </c>
      <c r="W1" s="1" t="s">
        <v>11</v>
      </c>
      <c r="X1" s="2" t="s">
        <v>5</v>
      </c>
      <c r="Y1" s="1" t="s">
        <v>6</v>
      </c>
      <c r="AA1" s="1" t="s">
        <v>12</v>
      </c>
      <c r="AB1" s="2" t="s">
        <v>5</v>
      </c>
      <c r="AC1" s="1" t="s">
        <v>6</v>
      </c>
      <c r="AE1" s="1" t="s">
        <v>13</v>
      </c>
      <c r="AF1" s="2" t="s">
        <v>5</v>
      </c>
      <c r="AG1" s="1" t="s">
        <v>6</v>
      </c>
    </row>
    <row r="2" spans="1:33" ht="18" customHeight="1" x14ac:dyDescent="0.25">
      <c r="A2" s="3" t="s">
        <v>7</v>
      </c>
      <c r="B2" s="88">
        <v>0</v>
      </c>
      <c r="C2">
        <v>0</v>
      </c>
      <c r="D2">
        <v>0</v>
      </c>
      <c r="F2" s="8">
        <v>0</v>
      </c>
      <c r="G2" s="10">
        <v>0</v>
      </c>
      <c r="H2" s="9">
        <v>0</v>
      </c>
      <c r="J2">
        <v>0</v>
      </c>
      <c r="K2">
        <v>0</v>
      </c>
      <c r="L2">
        <v>0</v>
      </c>
      <c r="N2" s="75" t="s">
        <v>92</v>
      </c>
      <c r="O2" s="69">
        <v>140</v>
      </c>
      <c r="P2" s="77">
        <v>220000</v>
      </c>
      <c r="S2">
        <v>0</v>
      </c>
      <c r="T2">
        <v>0</v>
      </c>
      <c r="U2">
        <v>0</v>
      </c>
      <c r="W2" s="75" t="s">
        <v>92</v>
      </c>
      <c r="X2" s="69">
        <v>50</v>
      </c>
      <c r="Y2" s="68">
        <v>250000</v>
      </c>
      <c r="AA2">
        <v>0</v>
      </c>
      <c r="AB2">
        <v>0</v>
      </c>
      <c r="AC2">
        <v>0</v>
      </c>
      <c r="AE2">
        <v>0</v>
      </c>
      <c r="AF2">
        <v>0</v>
      </c>
    </row>
    <row r="3" spans="1:33" x14ac:dyDescent="0.25">
      <c r="A3" s="3" t="s">
        <v>8</v>
      </c>
      <c r="B3" s="88">
        <v>0</v>
      </c>
      <c r="C3">
        <v>0</v>
      </c>
      <c r="D3">
        <v>0</v>
      </c>
      <c r="N3" s="75" t="s">
        <v>93</v>
      </c>
      <c r="O3" s="69">
        <v>140</v>
      </c>
      <c r="P3" s="77">
        <v>220000</v>
      </c>
      <c r="W3" s="75" t="s">
        <v>92</v>
      </c>
      <c r="X3" s="69">
        <v>50</v>
      </c>
      <c r="Y3" s="68">
        <v>218065</v>
      </c>
    </row>
    <row r="4" spans="1:33" x14ac:dyDescent="0.25">
      <c r="A4" s="3" t="s">
        <v>9</v>
      </c>
      <c r="B4" s="88">
        <v>5</v>
      </c>
      <c r="C4">
        <v>720</v>
      </c>
      <c r="D4">
        <v>1127583</v>
      </c>
      <c r="N4" s="75" t="s">
        <v>94</v>
      </c>
      <c r="O4" s="69">
        <v>160</v>
      </c>
      <c r="P4" s="77">
        <v>247583</v>
      </c>
      <c r="W4" s="75" t="s">
        <v>182</v>
      </c>
      <c r="X4" s="69">
        <v>155</v>
      </c>
      <c r="Y4" s="68">
        <v>603588</v>
      </c>
      <c r="AA4" s="75" t="s">
        <v>222</v>
      </c>
      <c r="AB4" s="201">
        <v>56</v>
      </c>
      <c r="AC4" s="200">
        <v>250000</v>
      </c>
      <c r="AE4" s="202" t="s">
        <v>228</v>
      </c>
      <c r="AF4" s="204">
        <v>125</v>
      </c>
      <c r="AG4" s="203">
        <v>250000</v>
      </c>
    </row>
    <row r="5" spans="1:33" x14ac:dyDescent="0.25">
      <c r="A5" s="3" t="s">
        <v>10</v>
      </c>
      <c r="B5" s="88">
        <v>0</v>
      </c>
      <c r="C5">
        <v>0</v>
      </c>
      <c r="D5">
        <v>0</v>
      </c>
      <c r="N5" s="75" t="s">
        <v>96</v>
      </c>
      <c r="O5" s="69">
        <v>140</v>
      </c>
      <c r="P5" s="77">
        <v>220000</v>
      </c>
      <c r="S5" s="87" t="s">
        <v>221</v>
      </c>
      <c r="T5" s="85">
        <v>680</v>
      </c>
      <c r="U5" s="86">
        <v>307607</v>
      </c>
      <c r="W5" s="1" t="s">
        <v>540</v>
      </c>
      <c r="X5" s="76">
        <f>SUM(X2:X4)</f>
        <v>255</v>
      </c>
      <c r="Y5" s="78">
        <f>SUM(Y2:Y4)</f>
        <v>1071653</v>
      </c>
      <c r="AA5" s="75" t="s">
        <v>228</v>
      </c>
      <c r="AB5" s="201">
        <v>63</v>
      </c>
      <c r="AC5" s="200">
        <v>262500</v>
      </c>
      <c r="AE5" s="1" t="s">
        <v>603</v>
      </c>
    </row>
    <row r="6" spans="1:33" ht="18.75" customHeight="1" x14ac:dyDescent="0.25">
      <c r="A6" s="3" t="s">
        <v>11</v>
      </c>
      <c r="B6" s="88">
        <v>3</v>
      </c>
      <c r="C6">
        <v>255</v>
      </c>
      <c r="D6">
        <v>1071653</v>
      </c>
      <c r="F6" s="75" t="s">
        <v>222</v>
      </c>
      <c r="G6" s="92">
        <v>1000</v>
      </c>
      <c r="H6" s="93">
        <v>230000</v>
      </c>
      <c r="J6" s="98" t="s">
        <v>229</v>
      </c>
      <c r="K6" s="100">
        <v>29</v>
      </c>
      <c r="L6" s="99">
        <v>254573</v>
      </c>
      <c r="N6" s="75" t="s">
        <v>97</v>
      </c>
      <c r="O6" s="69">
        <v>140</v>
      </c>
      <c r="P6" s="77">
        <v>220000</v>
      </c>
      <c r="S6" s="87" t="s">
        <v>222</v>
      </c>
      <c r="T6" s="85">
        <v>592</v>
      </c>
      <c r="U6" s="86">
        <v>230000</v>
      </c>
      <c r="AA6" s="75" t="s">
        <v>229</v>
      </c>
      <c r="AB6" s="201">
        <v>78</v>
      </c>
      <c r="AC6" s="200">
        <v>326501</v>
      </c>
    </row>
    <row r="7" spans="1:33" ht="18.75" customHeight="1" x14ac:dyDescent="0.25">
      <c r="A7" s="3" t="s">
        <v>12</v>
      </c>
      <c r="B7" s="88">
        <v>0</v>
      </c>
      <c r="C7">
        <v>0</v>
      </c>
      <c r="D7">
        <v>0</v>
      </c>
      <c r="F7" s="75" t="s">
        <v>228</v>
      </c>
      <c r="G7" s="92">
        <v>1118</v>
      </c>
      <c r="H7" s="93">
        <v>328584</v>
      </c>
      <c r="J7" s="1" t="s">
        <v>346</v>
      </c>
      <c r="N7" s="1" t="s">
        <v>95</v>
      </c>
      <c r="O7" s="76">
        <f>SUM(O2:O6)</f>
        <v>720</v>
      </c>
      <c r="P7" s="78">
        <f>SUM(P2:P6)</f>
        <v>1127583</v>
      </c>
      <c r="S7" s="87" t="s">
        <v>223</v>
      </c>
      <c r="T7" s="85">
        <v>513</v>
      </c>
      <c r="U7" s="86">
        <v>230000</v>
      </c>
      <c r="W7" s="169" t="s">
        <v>533</v>
      </c>
      <c r="X7" s="171">
        <v>63</v>
      </c>
      <c r="Y7" s="170">
        <v>264180</v>
      </c>
      <c r="AA7" s="75" t="s">
        <v>229</v>
      </c>
      <c r="AB7" s="201">
        <v>60</v>
      </c>
      <c r="AC7" s="200">
        <v>250000</v>
      </c>
    </row>
    <row r="8" spans="1:33" x14ac:dyDescent="0.25">
      <c r="A8" s="3" t="s">
        <v>13</v>
      </c>
      <c r="B8" s="88">
        <v>0</v>
      </c>
      <c r="C8">
        <v>0</v>
      </c>
      <c r="D8">
        <v>0</v>
      </c>
      <c r="F8" s="75" t="s">
        <v>182</v>
      </c>
      <c r="G8" s="92">
        <v>1990</v>
      </c>
      <c r="H8" s="93">
        <v>479392</v>
      </c>
      <c r="N8" s="112" t="s">
        <v>382</v>
      </c>
      <c r="S8" s="87" t="s">
        <v>223</v>
      </c>
      <c r="T8" s="85">
        <v>752</v>
      </c>
      <c r="U8" s="86">
        <v>345448</v>
      </c>
      <c r="W8" s="169" t="s">
        <v>533</v>
      </c>
      <c r="X8" s="171">
        <v>72</v>
      </c>
      <c r="Y8" s="170">
        <v>321334</v>
      </c>
      <c r="AA8" s="75" t="s">
        <v>229</v>
      </c>
      <c r="AB8" s="201">
        <v>63</v>
      </c>
      <c r="AC8" s="200">
        <v>262500</v>
      </c>
    </row>
    <row r="9" spans="1:33" x14ac:dyDescent="0.25">
      <c r="A9" s="1" t="s">
        <v>18</v>
      </c>
      <c r="B9" s="1">
        <f>SUM(B2:B8)</f>
        <v>8</v>
      </c>
      <c r="C9" s="1">
        <f>SUM(C2:C8)</f>
        <v>975</v>
      </c>
      <c r="D9" s="1">
        <f>SUM(D2:D8)</f>
        <v>2199236</v>
      </c>
      <c r="F9" s="1" t="s">
        <v>319</v>
      </c>
      <c r="G9" s="76">
        <f>SUM(G6:G8)</f>
        <v>4108</v>
      </c>
      <c r="H9" s="78">
        <f>SUM(H6:H8)</f>
        <v>1037976</v>
      </c>
      <c r="S9" s="87" t="s">
        <v>224</v>
      </c>
      <c r="T9" s="85">
        <v>1021</v>
      </c>
      <c r="U9" s="86">
        <v>435080</v>
      </c>
      <c r="W9" s="169" t="s">
        <v>534</v>
      </c>
      <c r="X9" s="171">
        <v>56</v>
      </c>
      <c r="Y9" s="170">
        <v>250000</v>
      </c>
      <c r="AA9" s="1" t="s">
        <v>602</v>
      </c>
      <c r="AB9" s="76">
        <f>SUM(AB4:AB8)</f>
        <v>320</v>
      </c>
      <c r="AC9" s="78">
        <f>SUM(AC4:AC8)</f>
        <v>1351501</v>
      </c>
    </row>
    <row r="10" spans="1:33" x14ac:dyDescent="0.25">
      <c r="S10" s="87" t="s">
        <v>225</v>
      </c>
      <c r="T10" s="85">
        <v>594</v>
      </c>
      <c r="U10" s="86">
        <v>230000</v>
      </c>
      <c r="W10" s="169" t="s">
        <v>535</v>
      </c>
      <c r="X10" s="171">
        <v>98</v>
      </c>
      <c r="Y10" s="170">
        <v>395445</v>
      </c>
    </row>
    <row r="11" spans="1:33" x14ac:dyDescent="0.25">
      <c r="S11" s="87" t="s">
        <v>225</v>
      </c>
      <c r="T11" s="85">
        <v>600</v>
      </c>
      <c r="U11" s="86">
        <v>230000</v>
      </c>
      <c r="W11" s="169" t="s">
        <v>536</v>
      </c>
      <c r="X11" s="171">
        <v>56</v>
      </c>
      <c r="Y11" s="170">
        <v>250000</v>
      </c>
    </row>
    <row r="12" spans="1:33" x14ac:dyDescent="0.25">
      <c r="N12" s="130" t="s">
        <v>383</v>
      </c>
      <c r="O12" s="132">
        <v>140</v>
      </c>
      <c r="P12" s="131">
        <v>219999</v>
      </c>
      <c r="S12" s="87" t="s">
        <v>226</v>
      </c>
      <c r="T12" s="85">
        <v>728</v>
      </c>
      <c r="U12" s="86">
        <v>335093</v>
      </c>
      <c r="W12" s="169" t="s">
        <v>537</v>
      </c>
      <c r="X12" s="171">
        <v>56</v>
      </c>
      <c r="Y12" s="170">
        <v>250000</v>
      </c>
    </row>
    <row r="13" spans="1:33" x14ac:dyDescent="0.25">
      <c r="N13" s="130" t="s">
        <v>222</v>
      </c>
      <c r="O13" s="132">
        <v>120</v>
      </c>
      <c r="P13" s="131">
        <v>220000</v>
      </c>
      <c r="S13" s="87" t="s">
        <v>227</v>
      </c>
      <c r="T13" s="85">
        <v>807</v>
      </c>
      <c r="U13" s="86">
        <v>369634</v>
      </c>
      <c r="W13" s="169" t="s">
        <v>223</v>
      </c>
      <c r="X13" s="171">
        <v>125</v>
      </c>
      <c r="Y13" s="170">
        <v>521991</v>
      </c>
    </row>
    <row r="14" spans="1:33" x14ac:dyDescent="0.25">
      <c r="N14" s="130" t="s">
        <v>222</v>
      </c>
      <c r="O14" s="132">
        <v>140</v>
      </c>
      <c r="P14" s="131">
        <v>220000</v>
      </c>
      <c r="S14" s="87" t="s">
        <v>228</v>
      </c>
      <c r="T14" s="85">
        <v>583</v>
      </c>
      <c r="U14" s="86">
        <v>257769</v>
      </c>
      <c r="W14" s="169" t="s">
        <v>225</v>
      </c>
      <c r="X14" s="171">
        <v>55</v>
      </c>
      <c r="Y14" s="170">
        <v>250000</v>
      </c>
    </row>
    <row r="15" spans="1:33" x14ac:dyDescent="0.25">
      <c r="N15" s="130" t="s">
        <v>384</v>
      </c>
      <c r="O15" s="132">
        <v>160</v>
      </c>
      <c r="P15" s="131">
        <v>231103</v>
      </c>
      <c r="S15" s="87" t="s">
        <v>229</v>
      </c>
      <c r="T15" s="85">
        <v>988</v>
      </c>
      <c r="U15" s="86">
        <v>454929</v>
      </c>
      <c r="W15" s="169" t="s">
        <v>226</v>
      </c>
      <c r="X15" s="171">
        <v>70</v>
      </c>
      <c r="Y15" s="170">
        <v>296334</v>
      </c>
    </row>
    <row r="16" spans="1:33" ht="16.5" customHeight="1" x14ac:dyDescent="0.25">
      <c r="N16" s="130" t="s">
        <v>385</v>
      </c>
      <c r="O16" s="132">
        <v>140</v>
      </c>
      <c r="P16" s="131">
        <v>220000</v>
      </c>
      <c r="S16" s="87" t="s">
        <v>230</v>
      </c>
      <c r="T16" s="85">
        <v>955</v>
      </c>
      <c r="U16" s="86">
        <v>439406</v>
      </c>
      <c r="W16" s="169" t="s">
        <v>92</v>
      </c>
      <c r="X16" s="171">
        <v>50</v>
      </c>
      <c r="Y16" s="170">
        <v>250000</v>
      </c>
    </row>
    <row r="17" spans="14:25" ht="17.25" customHeight="1" x14ac:dyDescent="0.25">
      <c r="N17" s="130" t="s">
        <v>226</v>
      </c>
      <c r="O17" s="132">
        <v>140</v>
      </c>
      <c r="P17" s="131">
        <v>219999</v>
      </c>
      <c r="S17" s="87" t="s">
        <v>231</v>
      </c>
      <c r="T17" s="85">
        <v>572</v>
      </c>
      <c r="U17" s="86">
        <v>257769</v>
      </c>
      <c r="W17" s="169" t="s">
        <v>92</v>
      </c>
      <c r="X17" s="171">
        <v>50</v>
      </c>
      <c r="Y17" s="170">
        <v>218065</v>
      </c>
    </row>
    <row r="18" spans="14:25" x14ac:dyDescent="0.25">
      <c r="N18" s="130" t="s">
        <v>92</v>
      </c>
      <c r="O18" s="132">
        <v>140</v>
      </c>
      <c r="P18" s="131">
        <v>220000</v>
      </c>
      <c r="S18" s="87" t="s">
        <v>232</v>
      </c>
      <c r="T18" s="85">
        <v>922</v>
      </c>
      <c r="U18" s="86">
        <v>375581</v>
      </c>
      <c r="W18" s="169" t="s">
        <v>228</v>
      </c>
      <c r="X18" s="171">
        <v>105</v>
      </c>
      <c r="Y18" s="170">
        <v>439255</v>
      </c>
    </row>
    <row r="19" spans="14:25" x14ac:dyDescent="0.25">
      <c r="N19" s="130" t="s">
        <v>93</v>
      </c>
      <c r="O19" s="132">
        <v>140</v>
      </c>
      <c r="P19" s="131">
        <v>220000</v>
      </c>
      <c r="S19" s="87" t="s">
        <v>233</v>
      </c>
      <c r="T19" s="85">
        <v>500</v>
      </c>
      <c r="U19" s="86">
        <v>230000</v>
      </c>
      <c r="W19" s="169" t="s">
        <v>538</v>
      </c>
      <c r="X19" s="171">
        <v>63</v>
      </c>
      <c r="Y19" s="170">
        <v>262500</v>
      </c>
    </row>
    <row r="20" spans="14:25" x14ac:dyDescent="0.25">
      <c r="N20" s="130" t="s">
        <v>94</v>
      </c>
      <c r="O20" s="132">
        <v>160</v>
      </c>
      <c r="P20" s="131">
        <v>247583</v>
      </c>
      <c r="S20" s="1" t="s">
        <v>234</v>
      </c>
      <c r="T20" s="76">
        <f>SUM(T5:T19)</f>
        <v>10807</v>
      </c>
      <c r="U20" s="78">
        <f>SUM(U5:U19)</f>
        <v>4728316</v>
      </c>
      <c r="W20" s="169" t="s">
        <v>182</v>
      </c>
      <c r="X20" s="171">
        <v>155</v>
      </c>
      <c r="Y20" s="170">
        <v>603588</v>
      </c>
    </row>
    <row r="21" spans="14:25" x14ac:dyDescent="0.25">
      <c r="N21" s="12" t="s">
        <v>386</v>
      </c>
      <c r="O21" s="132">
        <v>140</v>
      </c>
      <c r="P21" s="131">
        <v>220000</v>
      </c>
      <c r="W21" s="169" t="s">
        <v>229</v>
      </c>
      <c r="X21" s="171">
        <v>74</v>
      </c>
      <c r="Y21" s="170">
        <v>307821</v>
      </c>
    </row>
    <row r="22" spans="14:25" x14ac:dyDescent="0.25">
      <c r="N22" s="130" t="s">
        <v>228</v>
      </c>
      <c r="O22" s="132">
        <v>120</v>
      </c>
      <c r="P22" s="131">
        <v>213180</v>
      </c>
      <c r="W22" s="169" t="s">
        <v>229</v>
      </c>
      <c r="X22" s="171">
        <v>60</v>
      </c>
      <c r="Y22" s="170">
        <v>250000</v>
      </c>
    </row>
    <row r="23" spans="14:25" x14ac:dyDescent="0.25">
      <c r="N23" s="130" t="s">
        <v>228</v>
      </c>
      <c r="O23" s="132">
        <v>200</v>
      </c>
      <c r="P23" s="131">
        <v>292344</v>
      </c>
      <c r="W23" s="169" t="s">
        <v>387</v>
      </c>
      <c r="X23" s="171">
        <v>110</v>
      </c>
      <c r="Y23" s="170">
        <v>444955</v>
      </c>
    </row>
    <row r="24" spans="14:25" x14ac:dyDescent="0.25">
      <c r="N24" s="130" t="s">
        <v>387</v>
      </c>
      <c r="O24" s="132">
        <v>130</v>
      </c>
      <c r="P24" s="131">
        <v>239964</v>
      </c>
      <c r="W24" s="169" t="s">
        <v>230</v>
      </c>
      <c r="X24" s="171">
        <v>135</v>
      </c>
      <c r="Y24" s="170">
        <v>551019</v>
      </c>
    </row>
    <row r="25" spans="14:25" x14ac:dyDescent="0.25">
      <c r="N25" s="130" t="s">
        <v>230</v>
      </c>
      <c r="O25" s="132">
        <v>175</v>
      </c>
      <c r="P25" s="131">
        <v>292340</v>
      </c>
      <c r="W25" s="169" t="s">
        <v>232</v>
      </c>
      <c r="X25" s="171">
        <v>84</v>
      </c>
      <c r="Y25" s="170">
        <v>377438</v>
      </c>
    </row>
    <row r="26" spans="14:25" x14ac:dyDescent="0.25">
      <c r="N26" s="130" t="s">
        <v>388</v>
      </c>
      <c r="O26" s="132">
        <v>140</v>
      </c>
      <c r="P26" s="131">
        <v>220000</v>
      </c>
      <c r="W26" s="169" t="s">
        <v>232</v>
      </c>
      <c r="X26" s="171">
        <v>64</v>
      </c>
      <c r="Y26" s="170">
        <v>287880</v>
      </c>
    </row>
    <row r="27" spans="14:25" x14ac:dyDescent="0.25">
      <c r="N27" s="130" t="s">
        <v>389</v>
      </c>
      <c r="O27" s="132">
        <v>140</v>
      </c>
      <c r="P27" s="131">
        <v>220000</v>
      </c>
      <c r="W27" s="1" t="s">
        <v>539</v>
      </c>
      <c r="X27" s="76">
        <f>SUM(X7:X26)</f>
        <v>1601</v>
      </c>
      <c r="Y27" s="78">
        <f>SUM(Y7:Y26)</f>
        <v>6791805</v>
      </c>
    </row>
    <row r="28" spans="14:25" x14ac:dyDescent="0.25">
      <c r="N28" s="1" t="s">
        <v>390</v>
      </c>
      <c r="O28" s="76">
        <f ca="1">SUM(O12:O29)</f>
        <v>2325</v>
      </c>
      <c r="P28" s="78">
        <f ca="1">SUM(P12:P28)</f>
        <v>3716512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opLeftCell="AB1" workbookViewId="0">
      <selection activeCell="AE3" sqref="AE3"/>
    </sheetView>
  </sheetViews>
  <sheetFormatPr defaultRowHeight="15" x14ac:dyDescent="0.25"/>
  <cols>
    <col min="2" max="2" width="12.85546875" customWidth="1"/>
    <col min="3" max="3" width="14" customWidth="1"/>
    <col min="4" max="4" width="25.85546875" customWidth="1"/>
    <col min="6" max="6" width="28.140625" customWidth="1"/>
    <col min="7" max="7" width="11.42578125" customWidth="1"/>
    <col min="8" max="8" width="18.85546875" customWidth="1"/>
    <col min="10" max="10" width="27.7109375" customWidth="1"/>
    <col min="12" max="12" width="18.42578125" customWidth="1"/>
    <col min="14" max="14" width="48.28515625" customWidth="1"/>
    <col min="15" max="15" width="14.28515625" customWidth="1"/>
    <col min="16" max="16" width="20.5703125" customWidth="1"/>
    <col min="17" max="17" width="11.5703125" customWidth="1"/>
    <col min="19" max="19" width="37.5703125" customWidth="1"/>
    <col min="20" max="20" width="10" customWidth="1"/>
    <col min="21" max="21" width="19" customWidth="1"/>
    <col min="23" max="23" width="36.85546875" customWidth="1"/>
    <col min="25" max="25" width="18.7109375" customWidth="1"/>
    <col min="27" max="27" width="38.5703125" customWidth="1"/>
    <col min="29" max="29" width="18.28515625" customWidth="1"/>
    <col min="31" max="31" width="39.85546875" customWidth="1"/>
    <col min="33" max="33" width="18.42578125" customWidth="1"/>
  </cols>
  <sheetData>
    <row r="1" spans="1:33" x14ac:dyDescent="0.25">
      <c r="A1" s="1" t="s">
        <v>16</v>
      </c>
      <c r="B1" s="2" t="s">
        <v>1</v>
      </c>
      <c r="C1" s="2" t="s">
        <v>2</v>
      </c>
      <c r="D1" s="2" t="s">
        <v>3</v>
      </c>
      <c r="F1" s="1" t="s">
        <v>4</v>
      </c>
      <c r="G1" s="2" t="s">
        <v>5</v>
      </c>
      <c r="H1" s="1" t="s">
        <v>6</v>
      </c>
      <c r="J1" s="1" t="s">
        <v>56</v>
      </c>
      <c r="K1" s="2" t="s">
        <v>5</v>
      </c>
      <c r="L1" s="1" t="s">
        <v>6</v>
      </c>
      <c r="N1" s="1" t="s">
        <v>9</v>
      </c>
      <c r="O1" s="2" t="s">
        <v>5</v>
      </c>
      <c r="P1" s="1" t="s">
        <v>6</v>
      </c>
      <c r="R1" s="1"/>
      <c r="S1" s="1" t="s">
        <v>10</v>
      </c>
      <c r="T1" s="2" t="s">
        <v>5</v>
      </c>
      <c r="U1" s="1" t="s">
        <v>6</v>
      </c>
      <c r="W1" s="1" t="s">
        <v>11</v>
      </c>
      <c r="X1" s="2" t="s">
        <v>5</v>
      </c>
      <c r="Y1" s="1" t="s">
        <v>6</v>
      </c>
      <c r="AA1" s="1" t="s">
        <v>12</v>
      </c>
      <c r="AB1" s="2" t="s">
        <v>5</v>
      </c>
      <c r="AC1" s="1" t="s">
        <v>6</v>
      </c>
      <c r="AE1" s="1" t="s">
        <v>13</v>
      </c>
      <c r="AF1" s="2" t="s">
        <v>5</v>
      </c>
      <c r="AG1" s="1" t="s">
        <v>6</v>
      </c>
    </row>
    <row r="2" spans="1:33" ht="19.5" customHeight="1" x14ac:dyDescent="0.25">
      <c r="A2" s="3" t="s">
        <v>7</v>
      </c>
      <c r="B2" s="88">
        <v>2</v>
      </c>
      <c r="C2" s="5">
        <v>2505</v>
      </c>
      <c r="D2" s="6">
        <v>679511</v>
      </c>
      <c r="F2" s="8" t="s">
        <v>17</v>
      </c>
      <c r="G2" s="10">
        <v>1505</v>
      </c>
      <c r="H2" s="9">
        <v>449511</v>
      </c>
      <c r="J2" s="38" t="s">
        <v>59</v>
      </c>
      <c r="K2" s="40">
        <v>25</v>
      </c>
      <c r="L2" s="39">
        <v>220000</v>
      </c>
      <c r="N2" s="75" t="s">
        <v>98</v>
      </c>
      <c r="O2" s="69">
        <v>175</v>
      </c>
      <c r="P2" s="77">
        <v>284754</v>
      </c>
      <c r="S2" s="87" t="s">
        <v>72</v>
      </c>
      <c r="T2" s="85">
        <v>765</v>
      </c>
      <c r="U2" s="86">
        <v>351467</v>
      </c>
      <c r="W2" s="75" t="s">
        <v>59</v>
      </c>
      <c r="X2" s="69">
        <v>121</v>
      </c>
      <c r="Y2" s="68">
        <v>506785</v>
      </c>
      <c r="AA2" s="75" t="s">
        <v>72</v>
      </c>
      <c r="AB2" s="69">
        <v>63</v>
      </c>
      <c r="AC2" s="68">
        <v>262500</v>
      </c>
      <c r="AE2" s="12" t="s">
        <v>241</v>
      </c>
      <c r="AF2" s="206">
        <v>125</v>
      </c>
      <c r="AG2" s="205">
        <v>278881</v>
      </c>
    </row>
    <row r="3" spans="1:33" ht="18" customHeight="1" x14ac:dyDescent="0.25">
      <c r="A3" s="3" t="s">
        <v>8</v>
      </c>
      <c r="B3" s="88">
        <v>1</v>
      </c>
      <c r="C3">
        <v>25</v>
      </c>
      <c r="D3" s="6">
        <f>SUM(D2)</f>
        <v>679511</v>
      </c>
      <c r="F3" s="8" t="s">
        <v>17</v>
      </c>
      <c r="G3" s="10">
        <v>1000</v>
      </c>
      <c r="H3" s="9">
        <v>230000</v>
      </c>
      <c r="L3" s="6"/>
      <c r="N3" s="75" t="s">
        <v>72</v>
      </c>
      <c r="O3" s="69">
        <v>140</v>
      </c>
      <c r="P3" s="77">
        <v>220000</v>
      </c>
      <c r="S3" s="87" t="s">
        <v>59</v>
      </c>
      <c r="T3" s="85">
        <v>765</v>
      </c>
      <c r="U3" s="86">
        <v>351253</v>
      </c>
      <c r="W3" s="75" t="s">
        <v>17</v>
      </c>
      <c r="X3" s="69">
        <v>140</v>
      </c>
      <c r="Y3" s="68">
        <v>583855</v>
      </c>
      <c r="AA3" s="75" t="s">
        <v>17</v>
      </c>
      <c r="AB3" s="69">
        <v>63</v>
      </c>
      <c r="AC3" s="68">
        <v>262500</v>
      </c>
      <c r="AE3" s="1" t="s">
        <v>605</v>
      </c>
    </row>
    <row r="4" spans="1:33" x14ac:dyDescent="0.25">
      <c r="A4" s="3" t="s">
        <v>9</v>
      </c>
      <c r="B4" s="88">
        <v>10</v>
      </c>
      <c r="C4">
        <v>1717</v>
      </c>
      <c r="D4" s="30">
        <v>2755788</v>
      </c>
      <c r="F4" s="1" t="s">
        <v>18</v>
      </c>
      <c r="G4" s="5">
        <f>SUM(G2:G3)</f>
        <v>2505</v>
      </c>
      <c r="H4" s="6">
        <f>SUM(H2:H3)</f>
        <v>679511</v>
      </c>
      <c r="N4" s="75" t="s">
        <v>59</v>
      </c>
      <c r="O4" s="69">
        <v>206</v>
      </c>
      <c r="P4" s="77">
        <v>337546</v>
      </c>
      <c r="S4" s="87" t="s">
        <v>17</v>
      </c>
      <c r="T4" s="85">
        <v>680</v>
      </c>
      <c r="U4" s="86">
        <v>257769</v>
      </c>
      <c r="W4" s="75" t="s">
        <v>17</v>
      </c>
      <c r="X4" s="69">
        <v>71</v>
      </c>
      <c r="Y4" s="68">
        <v>294302</v>
      </c>
      <c r="AA4" s="74" t="s">
        <v>73</v>
      </c>
      <c r="AB4" s="69">
        <v>60</v>
      </c>
      <c r="AC4" s="68">
        <v>250000</v>
      </c>
    </row>
    <row r="5" spans="1:33" ht="18" customHeight="1" x14ac:dyDescent="0.25">
      <c r="A5" s="3" t="s">
        <v>10</v>
      </c>
      <c r="B5" s="88">
        <v>4</v>
      </c>
      <c r="C5">
        <v>3207</v>
      </c>
      <c r="D5">
        <v>1392224</v>
      </c>
      <c r="J5" s="101" t="s">
        <v>59</v>
      </c>
      <c r="K5" s="103">
        <v>25</v>
      </c>
      <c r="L5" s="102">
        <v>220000</v>
      </c>
      <c r="N5" s="75" t="s">
        <v>99</v>
      </c>
      <c r="O5" s="69">
        <v>200</v>
      </c>
      <c r="P5" s="77">
        <v>308211</v>
      </c>
      <c r="S5" s="87" t="s">
        <v>17</v>
      </c>
      <c r="T5" s="85">
        <v>997</v>
      </c>
      <c r="U5" s="86">
        <v>431735</v>
      </c>
      <c r="W5" s="75" t="s">
        <v>102</v>
      </c>
      <c r="X5" s="69">
        <v>56</v>
      </c>
      <c r="Y5" s="68">
        <v>250000</v>
      </c>
      <c r="AA5" s="1" t="s">
        <v>18</v>
      </c>
      <c r="AB5" s="5">
        <f>SUM(AB2:AB4)</f>
        <v>186</v>
      </c>
      <c r="AC5" s="6">
        <f>SUM(AC2:AC4)</f>
        <v>775000</v>
      </c>
    </row>
    <row r="6" spans="1:33" ht="14.25" customHeight="1" x14ac:dyDescent="0.25">
      <c r="A6" s="3" t="s">
        <v>11</v>
      </c>
      <c r="B6" s="88">
        <v>6</v>
      </c>
      <c r="C6">
        <v>531</v>
      </c>
      <c r="D6">
        <v>2300888</v>
      </c>
      <c r="J6" s="101" t="s">
        <v>347</v>
      </c>
      <c r="K6" s="105">
        <v>28</v>
      </c>
      <c r="L6" s="104">
        <v>225000</v>
      </c>
      <c r="N6" s="75" t="s">
        <v>100</v>
      </c>
      <c r="O6" s="69">
        <v>160</v>
      </c>
      <c r="P6" s="77">
        <v>231103</v>
      </c>
      <c r="S6" s="1" t="s">
        <v>235</v>
      </c>
      <c r="T6" s="5">
        <f>SUM(T2:T5)</f>
        <v>3207</v>
      </c>
      <c r="U6" s="6">
        <f>SUM(U2:U5)</f>
        <v>1392224</v>
      </c>
      <c r="W6" s="75" t="s">
        <v>183</v>
      </c>
      <c r="X6" s="69">
        <v>93</v>
      </c>
      <c r="Y6" s="68">
        <v>415947</v>
      </c>
    </row>
    <row r="7" spans="1:33" ht="15" customHeight="1" x14ac:dyDescent="0.25">
      <c r="A7" s="3" t="s">
        <v>12</v>
      </c>
      <c r="B7" s="88">
        <v>3</v>
      </c>
      <c r="C7">
        <v>186</v>
      </c>
      <c r="D7" s="30">
        <v>775000</v>
      </c>
      <c r="F7" s="74" t="s">
        <v>320</v>
      </c>
      <c r="G7" s="69">
        <v>2427</v>
      </c>
      <c r="H7" s="68">
        <v>530444</v>
      </c>
      <c r="J7" s="1" t="s">
        <v>327</v>
      </c>
      <c r="K7" s="76">
        <f>SUM(K5:K6)</f>
        <v>53</v>
      </c>
      <c r="L7" s="78">
        <f>SUM(L5:L6)</f>
        <v>445000</v>
      </c>
      <c r="N7" s="75" t="s">
        <v>17</v>
      </c>
      <c r="O7" s="69">
        <v>221</v>
      </c>
      <c r="P7" s="77">
        <v>330313</v>
      </c>
      <c r="W7" s="75" t="s">
        <v>183</v>
      </c>
      <c r="X7" s="69">
        <v>50</v>
      </c>
      <c r="Y7" s="68">
        <v>249999</v>
      </c>
    </row>
    <row r="8" spans="1:33" x14ac:dyDescent="0.25">
      <c r="A8" s="3" t="s">
        <v>13</v>
      </c>
      <c r="B8" s="88">
        <v>0</v>
      </c>
      <c r="C8">
        <v>0</v>
      </c>
      <c r="D8">
        <v>0</v>
      </c>
      <c r="F8" s="74" t="s">
        <v>17</v>
      </c>
      <c r="G8" s="69">
        <v>1505</v>
      </c>
      <c r="H8" s="68">
        <v>449511</v>
      </c>
      <c r="N8" s="75" t="s">
        <v>101</v>
      </c>
      <c r="O8" s="69">
        <v>160</v>
      </c>
      <c r="P8" s="77">
        <v>247584</v>
      </c>
      <c r="W8" s="1" t="s">
        <v>184</v>
      </c>
      <c r="X8" s="5">
        <f>SUM(X2:X7)</f>
        <v>531</v>
      </c>
      <c r="Y8" s="6">
        <f>SUM(Y2:Y7)</f>
        <v>2300888</v>
      </c>
      <c r="AA8" s="75" t="s">
        <v>72</v>
      </c>
      <c r="AB8" s="204">
        <v>63</v>
      </c>
      <c r="AC8" s="203">
        <v>262500</v>
      </c>
    </row>
    <row r="9" spans="1:33" x14ac:dyDescent="0.25">
      <c r="A9" s="1" t="s">
        <v>18</v>
      </c>
      <c r="B9" s="1">
        <f>SUM(B2:B8)</f>
        <v>26</v>
      </c>
      <c r="C9" s="76">
        <f>SUM(C2:C8)</f>
        <v>8171</v>
      </c>
      <c r="D9" s="89">
        <f>SUM(D4:D8)</f>
        <v>7223900</v>
      </c>
      <c r="F9" s="74" t="s">
        <v>17</v>
      </c>
      <c r="G9" s="69">
        <v>1000</v>
      </c>
      <c r="H9" s="68">
        <v>230000</v>
      </c>
      <c r="N9" s="75" t="s">
        <v>102</v>
      </c>
      <c r="O9" s="69">
        <v>140</v>
      </c>
      <c r="P9" s="77">
        <v>220000</v>
      </c>
      <c r="AA9" s="75" t="s">
        <v>17</v>
      </c>
      <c r="AB9" s="204">
        <v>63</v>
      </c>
      <c r="AC9" s="203">
        <v>262500</v>
      </c>
    </row>
    <row r="10" spans="1:33" ht="15.75" customHeight="1" x14ac:dyDescent="0.25">
      <c r="F10" s="74" t="s">
        <v>321</v>
      </c>
      <c r="G10" s="69">
        <v>1000</v>
      </c>
      <c r="H10" s="68">
        <v>230000</v>
      </c>
      <c r="N10" s="74" t="s">
        <v>103</v>
      </c>
      <c r="O10" s="69">
        <v>140</v>
      </c>
      <c r="P10" s="77">
        <v>283937</v>
      </c>
      <c r="S10" s="87" t="s">
        <v>72</v>
      </c>
      <c r="T10" s="85">
        <v>765</v>
      </c>
      <c r="U10" s="86">
        <v>351467</v>
      </c>
      <c r="AA10" s="75" t="s">
        <v>347</v>
      </c>
      <c r="AB10" s="204">
        <v>63</v>
      </c>
      <c r="AC10" s="203">
        <v>262500</v>
      </c>
    </row>
    <row r="11" spans="1:33" ht="17.25" customHeight="1" x14ac:dyDescent="0.25">
      <c r="F11" s="1" t="s">
        <v>322</v>
      </c>
      <c r="G11" s="76">
        <f>SUM(G7:G10)</f>
        <v>5932</v>
      </c>
      <c r="H11" s="78">
        <f>SUM(H7:H10)</f>
        <v>1439955</v>
      </c>
      <c r="N11" s="75" t="s">
        <v>104</v>
      </c>
      <c r="O11" s="69">
        <v>175</v>
      </c>
      <c r="P11" s="77">
        <v>292340</v>
      </c>
      <c r="S11" s="90" t="s">
        <v>236</v>
      </c>
      <c r="T11" s="85">
        <v>680</v>
      </c>
      <c r="U11" s="86">
        <v>306729</v>
      </c>
      <c r="AA11" s="75" t="s">
        <v>347</v>
      </c>
      <c r="AB11" s="204">
        <v>63</v>
      </c>
      <c r="AC11" s="203">
        <v>262500</v>
      </c>
    </row>
    <row r="12" spans="1:33" x14ac:dyDescent="0.25">
      <c r="N12" s="1" t="s">
        <v>105</v>
      </c>
      <c r="O12" s="76">
        <f>SUM(O2:O11)</f>
        <v>1717</v>
      </c>
      <c r="P12" s="78">
        <f>SUM(P2:P11)</f>
        <v>2755788</v>
      </c>
      <c r="S12" s="87" t="s">
        <v>59</v>
      </c>
      <c r="T12" s="85">
        <v>765</v>
      </c>
      <c r="U12" s="86">
        <v>351253</v>
      </c>
      <c r="AA12" s="74" t="s">
        <v>73</v>
      </c>
      <c r="AB12" s="204">
        <v>60</v>
      </c>
      <c r="AC12" s="203">
        <v>250000</v>
      </c>
    </row>
    <row r="13" spans="1:33" x14ac:dyDescent="0.25">
      <c r="S13" s="87" t="s">
        <v>237</v>
      </c>
      <c r="T13" s="85">
        <v>729</v>
      </c>
      <c r="U13" s="86">
        <v>321777</v>
      </c>
      <c r="AA13" s="1" t="s">
        <v>604</v>
      </c>
      <c r="AB13" s="76">
        <f>SUM(AB8:AB12)</f>
        <v>312</v>
      </c>
      <c r="AC13" s="78">
        <f>SUM(AC8:AC12)</f>
        <v>1300000</v>
      </c>
    </row>
    <row r="14" spans="1:33" x14ac:dyDescent="0.25">
      <c r="S14" s="87" t="s">
        <v>238</v>
      </c>
      <c r="T14" s="85">
        <v>756</v>
      </c>
      <c r="U14" s="86">
        <v>347923</v>
      </c>
    </row>
    <row r="15" spans="1:33" x14ac:dyDescent="0.25">
      <c r="N15" s="133" t="s">
        <v>98</v>
      </c>
      <c r="O15" s="135">
        <v>175</v>
      </c>
      <c r="P15" s="134">
        <v>284754</v>
      </c>
      <c r="S15" s="87" t="s">
        <v>17</v>
      </c>
      <c r="T15" s="85">
        <v>680</v>
      </c>
      <c r="U15" s="86">
        <v>257769</v>
      </c>
    </row>
    <row r="16" spans="1:33" x14ac:dyDescent="0.25">
      <c r="N16" s="133" t="s">
        <v>72</v>
      </c>
      <c r="O16" s="135">
        <v>140</v>
      </c>
      <c r="P16" s="134">
        <v>220000</v>
      </c>
      <c r="S16" s="87" t="s">
        <v>17</v>
      </c>
      <c r="T16" s="85">
        <v>997</v>
      </c>
      <c r="U16" s="86">
        <v>431735</v>
      </c>
    </row>
    <row r="17" spans="14:21" x14ac:dyDescent="0.25">
      <c r="N17" s="133" t="s">
        <v>236</v>
      </c>
      <c r="O17" s="135">
        <v>140</v>
      </c>
      <c r="P17" s="134">
        <v>220000</v>
      </c>
      <c r="S17" s="87" t="s">
        <v>239</v>
      </c>
      <c r="T17" s="85">
        <v>952</v>
      </c>
      <c r="U17" s="86">
        <v>382757</v>
      </c>
    </row>
    <row r="18" spans="14:21" ht="21.75" customHeight="1" x14ac:dyDescent="0.25">
      <c r="N18" s="133" t="s">
        <v>391</v>
      </c>
      <c r="O18" s="135">
        <v>140</v>
      </c>
      <c r="P18" s="134">
        <v>220000</v>
      </c>
      <c r="S18" s="87" t="s">
        <v>240</v>
      </c>
      <c r="T18" s="85">
        <v>500</v>
      </c>
      <c r="U18" s="86">
        <v>230000</v>
      </c>
    </row>
    <row r="19" spans="14:21" ht="15" customHeight="1" x14ac:dyDescent="0.25">
      <c r="N19" s="133" t="s">
        <v>59</v>
      </c>
      <c r="O19" s="135">
        <v>206</v>
      </c>
      <c r="P19" s="134">
        <v>337546</v>
      </c>
      <c r="S19" s="90" t="s">
        <v>241</v>
      </c>
      <c r="T19" s="85">
        <v>500</v>
      </c>
      <c r="U19" s="86">
        <v>230000</v>
      </c>
    </row>
    <row r="20" spans="14:21" ht="18" customHeight="1" x14ac:dyDescent="0.25">
      <c r="N20" s="133" t="s">
        <v>392</v>
      </c>
      <c r="O20" s="135">
        <v>185</v>
      </c>
      <c r="P20" s="134">
        <v>261309</v>
      </c>
      <c r="S20" s="90" t="s">
        <v>241</v>
      </c>
      <c r="T20" s="85">
        <v>821</v>
      </c>
      <c r="U20" s="86">
        <v>377261</v>
      </c>
    </row>
    <row r="21" spans="14:21" x14ac:dyDescent="0.25">
      <c r="N21" s="133" t="s">
        <v>393</v>
      </c>
      <c r="O21" s="135">
        <v>200</v>
      </c>
      <c r="P21" s="134">
        <v>231099</v>
      </c>
      <c r="S21" s="1" t="s">
        <v>242</v>
      </c>
      <c r="T21" s="76">
        <f>SUM(T10:T20)</f>
        <v>8145</v>
      </c>
      <c r="U21" s="78">
        <f>SUM(U10:U20)</f>
        <v>3588671</v>
      </c>
    </row>
    <row r="22" spans="14:21" x14ac:dyDescent="0.25">
      <c r="N22" s="133" t="s">
        <v>99</v>
      </c>
      <c r="O22" s="135">
        <v>200</v>
      </c>
      <c r="P22" s="134">
        <v>308211</v>
      </c>
    </row>
    <row r="23" spans="14:21" x14ac:dyDescent="0.25">
      <c r="N23" s="133" t="s">
        <v>394</v>
      </c>
      <c r="O23" s="135">
        <v>206</v>
      </c>
      <c r="P23" s="134">
        <v>284288</v>
      </c>
    </row>
    <row r="24" spans="14:21" x14ac:dyDescent="0.25">
      <c r="N24" s="133" t="s">
        <v>395</v>
      </c>
      <c r="O24" s="135">
        <v>140</v>
      </c>
      <c r="P24" s="134">
        <v>220000</v>
      </c>
      <c r="S24" s="12" t="s">
        <v>541</v>
      </c>
      <c r="T24" s="174">
        <v>66</v>
      </c>
      <c r="U24" s="173">
        <v>296334</v>
      </c>
    </row>
    <row r="25" spans="14:21" x14ac:dyDescent="0.25">
      <c r="N25" s="133" t="s">
        <v>238</v>
      </c>
      <c r="O25" s="135">
        <v>170</v>
      </c>
      <c r="P25" s="134">
        <v>280477</v>
      </c>
      <c r="S25" s="172" t="s">
        <v>59</v>
      </c>
      <c r="T25" s="174">
        <v>121</v>
      </c>
      <c r="U25" s="173">
        <v>506785</v>
      </c>
    </row>
    <row r="26" spans="14:21" x14ac:dyDescent="0.25">
      <c r="N26" s="133" t="s">
        <v>100</v>
      </c>
      <c r="O26" s="135">
        <v>160</v>
      </c>
      <c r="P26" s="134">
        <v>231103</v>
      </c>
      <c r="S26" s="172" t="s">
        <v>542</v>
      </c>
      <c r="T26" s="174">
        <v>65</v>
      </c>
      <c r="U26" s="173">
        <v>287881</v>
      </c>
    </row>
    <row r="27" spans="14:21" x14ac:dyDescent="0.25">
      <c r="N27" s="133" t="s">
        <v>17</v>
      </c>
      <c r="O27" s="135">
        <v>221</v>
      </c>
      <c r="P27" s="134">
        <v>330313</v>
      </c>
      <c r="S27" s="172" t="s">
        <v>395</v>
      </c>
      <c r="T27" s="174">
        <v>56</v>
      </c>
      <c r="U27" s="173">
        <v>250000</v>
      </c>
    </row>
    <row r="28" spans="14:21" x14ac:dyDescent="0.25">
      <c r="N28" s="133" t="s">
        <v>347</v>
      </c>
      <c r="O28" s="135">
        <v>186</v>
      </c>
      <c r="P28" s="134">
        <v>264807</v>
      </c>
      <c r="S28" s="172" t="s">
        <v>543</v>
      </c>
      <c r="T28" s="174">
        <v>57</v>
      </c>
      <c r="U28" s="173">
        <v>250000</v>
      </c>
    </row>
    <row r="29" spans="14:21" ht="17.25" customHeight="1" x14ac:dyDescent="0.25">
      <c r="N29" s="133" t="s">
        <v>396</v>
      </c>
      <c r="O29" s="135">
        <v>225</v>
      </c>
      <c r="P29" s="134">
        <v>340476</v>
      </c>
      <c r="S29" s="172" t="s">
        <v>17</v>
      </c>
      <c r="T29" s="174">
        <v>140</v>
      </c>
      <c r="U29" s="173">
        <v>583855</v>
      </c>
    </row>
    <row r="30" spans="14:21" ht="15" customHeight="1" x14ac:dyDescent="0.25">
      <c r="N30" s="133" t="s">
        <v>397</v>
      </c>
      <c r="O30" s="135">
        <v>140</v>
      </c>
      <c r="P30" s="134">
        <v>220000</v>
      </c>
      <c r="S30" s="172" t="s">
        <v>17</v>
      </c>
      <c r="T30" s="174">
        <v>71</v>
      </c>
      <c r="U30" s="173">
        <v>294302</v>
      </c>
    </row>
    <row r="31" spans="14:21" x14ac:dyDescent="0.25">
      <c r="N31" s="133" t="s">
        <v>101</v>
      </c>
      <c r="O31" s="135">
        <v>160</v>
      </c>
      <c r="P31" s="134">
        <v>247584</v>
      </c>
      <c r="S31" s="172" t="s">
        <v>239</v>
      </c>
      <c r="T31" s="174">
        <v>74</v>
      </c>
      <c r="U31" s="173">
        <v>332018</v>
      </c>
    </row>
    <row r="32" spans="14:21" x14ac:dyDescent="0.25">
      <c r="N32" s="133" t="s">
        <v>102</v>
      </c>
      <c r="O32" s="135">
        <v>140</v>
      </c>
      <c r="P32" s="134">
        <v>220000</v>
      </c>
      <c r="S32" s="172" t="s">
        <v>102</v>
      </c>
      <c r="T32" s="174">
        <v>56</v>
      </c>
      <c r="U32" s="173">
        <v>250000</v>
      </c>
    </row>
    <row r="33" spans="14:21" ht="18.75" customHeight="1" x14ac:dyDescent="0.25">
      <c r="N33" s="133" t="s">
        <v>103</v>
      </c>
      <c r="O33" s="135">
        <v>140</v>
      </c>
      <c r="P33" s="134">
        <v>283937</v>
      </c>
      <c r="S33" s="172" t="s">
        <v>240</v>
      </c>
      <c r="T33" s="174">
        <v>63</v>
      </c>
      <c r="U33" s="173">
        <v>262500</v>
      </c>
    </row>
    <row r="34" spans="14:21" x14ac:dyDescent="0.25">
      <c r="N34" s="133" t="s">
        <v>104</v>
      </c>
      <c r="O34" s="135">
        <v>175</v>
      </c>
      <c r="P34" s="134">
        <v>292340</v>
      </c>
      <c r="S34" s="172" t="s">
        <v>240</v>
      </c>
      <c r="T34" s="174">
        <v>100</v>
      </c>
      <c r="U34" s="173">
        <v>405500</v>
      </c>
    </row>
    <row r="35" spans="14:21" x14ac:dyDescent="0.25">
      <c r="N35" s="133" t="s">
        <v>398</v>
      </c>
      <c r="O35" s="135">
        <v>160</v>
      </c>
      <c r="P35" s="134">
        <v>283658</v>
      </c>
      <c r="S35" s="172" t="s">
        <v>183</v>
      </c>
      <c r="T35" s="174">
        <v>93</v>
      </c>
      <c r="U35" s="173">
        <v>415947</v>
      </c>
    </row>
    <row r="36" spans="14:21" x14ac:dyDescent="0.25">
      <c r="N36" s="133" t="s">
        <v>240</v>
      </c>
      <c r="O36" s="135">
        <v>140</v>
      </c>
      <c r="P36" s="134">
        <v>220000</v>
      </c>
      <c r="S36" s="172" t="s">
        <v>183</v>
      </c>
      <c r="T36" s="174">
        <v>50</v>
      </c>
      <c r="U36" s="173">
        <v>249999</v>
      </c>
    </row>
    <row r="37" spans="14:21" ht="18" customHeight="1" x14ac:dyDescent="0.25">
      <c r="N37" s="133" t="s">
        <v>399</v>
      </c>
      <c r="O37" s="135">
        <v>206</v>
      </c>
      <c r="P37" s="134">
        <v>250410</v>
      </c>
      <c r="S37" s="172" t="s">
        <v>321</v>
      </c>
      <c r="T37" s="174">
        <v>86</v>
      </c>
      <c r="U37" s="173">
        <v>283597</v>
      </c>
    </row>
    <row r="38" spans="14:21" x14ac:dyDescent="0.25">
      <c r="N38" s="133" t="s">
        <v>321</v>
      </c>
      <c r="O38" s="135">
        <v>225</v>
      </c>
      <c r="P38" s="134">
        <v>292340</v>
      </c>
      <c r="S38" s="1" t="s">
        <v>544</v>
      </c>
      <c r="T38" s="76">
        <f>SUM(T24:T37)</f>
        <v>1098</v>
      </c>
      <c r="U38" s="78">
        <f>SUM(U24:U37)</f>
        <v>4668718</v>
      </c>
    </row>
    <row r="39" spans="14:21" x14ac:dyDescent="0.25">
      <c r="N39" s="1" t="s">
        <v>400</v>
      </c>
      <c r="O39" s="76">
        <f ca="1">SUM(O15:O39)</f>
        <v>4180</v>
      </c>
      <c r="P39" s="78">
        <f ca="1">SUM(P15:P39)</f>
        <v>6344652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opLeftCell="AB1" workbookViewId="0">
      <selection activeCell="AE6" sqref="AE6"/>
    </sheetView>
  </sheetViews>
  <sheetFormatPr defaultRowHeight="15" x14ac:dyDescent="0.25"/>
  <cols>
    <col min="2" max="2" width="12.7109375" customWidth="1"/>
    <col min="3" max="3" width="11.85546875" customWidth="1"/>
    <col min="4" max="4" width="20.42578125" customWidth="1"/>
    <col min="6" max="6" width="31" customWidth="1"/>
    <col min="7" max="7" width="11.140625" customWidth="1"/>
    <col min="8" max="8" width="18.7109375" customWidth="1"/>
    <col min="10" max="10" width="40.85546875" customWidth="1"/>
    <col min="12" max="12" width="18.5703125" customWidth="1"/>
    <col min="14" max="14" width="53.140625" customWidth="1"/>
    <col min="15" max="15" width="11.28515625" customWidth="1"/>
    <col min="16" max="16" width="18.28515625" customWidth="1"/>
    <col min="19" max="19" width="35.5703125" customWidth="1"/>
    <col min="21" max="21" width="18.28515625" customWidth="1"/>
    <col min="23" max="23" width="42.85546875" customWidth="1"/>
    <col min="24" max="24" width="12.140625" customWidth="1"/>
    <col min="25" max="25" width="18.28515625" customWidth="1"/>
    <col min="27" max="27" width="42" customWidth="1"/>
    <col min="29" max="29" width="19.28515625" customWidth="1"/>
    <col min="31" max="31" width="31.28515625" customWidth="1"/>
    <col min="33" max="33" width="18.7109375" customWidth="1"/>
  </cols>
  <sheetData>
    <row r="1" spans="1:33" x14ac:dyDescent="0.25">
      <c r="A1" s="1" t="s">
        <v>19</v>
      </c>
      <c r="B1" s="2" t="s">
        <v>1</v>
      </c>
      <c r="C1" s="2" t="s">
        <v>2</v>
      </c>
      <c r="D1" s="2" t="s">
        <v>3</v>
      </c>
      <c r="F1" s="1" t="s">
        <v>4</v>
      </c>
      <c r="G1" s="2" t="s">
        <v>5</v>
      </c>
      <c r="H1" s="1" t="s">
        <v>6</v>
      </c>
      <c r="J1" s="1" t="s">
        <v>56</v>
      </c>
      <c r="K1" s="2" t="s">
        <v>5</v>
      </c>
      <c r="L1" s="1" t="s">
        <v>6</v>
      </c>
      <c r="N1" s="1" t="s">
        <v>9</v>
      </c>
      <c r="O1" s="2" t="s">
        <v>5</v>
      </c>
      <c r="P1" s="1" t="s">
        <v>6</v>
      </c>
      <c r="S1" s="1" t="s">
        <v>10</v>
      </c>
      <c r="T1" s="2" t="s">
        <v>5</v>
      </c>
      <c r="U1" s="1" t="s">
        <v>6</v>
      </c>
      <c r="W1" s="1" t="s">
        <v>11</v>
      </c>
      <c r="X1" s="2" t="s">
        <v>5</v>
      </c>
      <c r="Y1" s="1" t="s">
        <v>6</v>
      </c>
      <c r="AA1" s="1" t="s">
        <v>12</v>
      </c>
      <c r="AB1" s="2" t="s">
        <v>5</v>
      </c>
      <c r="AC1" s="1" t="s">
        <v>6</v>
      </c>
      <c r="AE1" s="1" t="s">
        <v>13</v>
      </c>
      <c r="AF1" s="2" t="s">
        <v>5</v>
      </c>
      <c r="AG1" s="1" t="s">
        <v>6</v>
      </c>
    </row>
    <row r="2" spans="1:33" x14ac:dyDescent="0.25">
      <c r="A2" s="3" t="s">
        <v>7</v>
      </c>
      <c r="B2" s="88">
        <v>0</v>
      </c>
      <c r="C2" s="1">
        <v>0</v>
      </c>
      <c r="D2" s="1">
        <v>0</v>
      </c>
      <c r="F2">
        <v>0</v>
      </c>
      <c r="G2">
        <v>0</v>
      </c>
      <c r="H2">
        <v>0</v>
      </c>
      <c r="J2">
        <v>0</v>
      </c>
      <c r="K2">
        <v>0</v>
      </c>
      <c r="L2">
        <v>0</v>
      </c>
      <c r="N2" s="75" t="s">
        <v>106</v>
      </c>
      <c r="O2" s="69">
        <v>140</v>
      </c>
      <c r="P2" s="77">
        <v>220000</v>
      </c>
      <c r="S2">
        <v>0</v>
      </c>
      <c r="T2">
        <v>0</v>
      </c>
      <c r="U2">
        <v>0</v>
      </c>
      <c r="W2" s="75" t="s">
        <v>74</v>
      </c>
      <c r="X2" s="69">
        <v>89</v>
      </c>
      <c r="Y2" s="68">
        <v>397486</v>
      </c>
      <c r="AA2" s="75" t="s">
        <v>74</v>
      </c>
      <c r="AB2" s="69">
        <v>68</v>
      </c>
      <c r="AC2" s="68">
        <v>303206</v>
      </c>
      <c r="AE2">
        <v>0</v>
      </c>
      <c r="AF2">
        <v>0</v>
      </c>
      <c r="AG2">
        <v>0</v>
      </c>
    </row>
    <row r="3" spans="1:33" x14ac:dyDescent="0.25">
      <c r="A3" s="3" t="s">
        <v>8</v>
      </c>
      <c r="B3" s="88">
        <v>0</v>
      </c>
      <c r="C3" s="1">
        <v>0</v>
      </c>
      <c r="D3" s="1">
        <v>0</v>
      </c>
      <c r="N3" s="75" t="s">
        <v>74</v>
      </c>
      <c r="O3" s="69">
        <v>275</v>
      </c>
      <c r="P3" s="77">
        <v>332930</v>
      </c>
      <c r="W3" s="74" t="s">
        <v>107</v>
      </c>
      <c r="X3" s="69">
        <v>70</v>
      </c>
      <c r="Y3" s="68">
        <v>250000</v>
      </c>
    </row>
    <row r="4" spans="1:33" x14ac:dyDescent="0.25">
      <c r="A4" s="3" t="s">
        <v>9</v>
      </c>
      <c r="B4" s="88">
        <v>3</v>
      </c>
      <c r="C4" s="1">
        <v>590</v>
      </c>
      <c r="D4" s="1">
        <v>772929</v>
      </c>
      <c r="N4" s="75" t="s">
        <v>107</v>
      </c>
      <c r="O4" s="69">
        <v>175</v>
      </c>
      <c r="P4" s="77">
        <v>219999</v>
      </c>
      <c r="X4" s="5">
        <f>SUM(X2:X3)</f>
        <v>159</v>
      </c>
      <c r="Y4" s="6">
        <f>SUM(Y2:Y3)</f>
        <v>647486</v>
      </c>
    </row>
    <row r="5" spans="1:33" ht="15" customHeight="1" x14ac:dyDescent="0.25">
      <c r="A5" s="3" t="s">
        <v>10</v>
      </c>
      <c r="B5" s="88">
        <v>0</v>
      </c>
      <c r="C5" s="1">
        <v>0</v>
      </c>
      <c r="D5" s="1">
        <v>0</v>
      </c>
      <c r="F5" s="74" t="s">
        <v>323</v>
      </c>
      <c r="G5" s="69">
        <v>3089</v>
      </c>
      <c r="H5" s="68">
        <v>926700</v>
      </c>
      <c r="J5" s="106" t="s">
        <v>348</v>
      </c>
      <c r="K5" s="108">
        <v>29</v>
      </c>
      <c r="L5" s="107">
        <v>252000</v>
      </c>
      <c r="N5" s="1" t="s">
        <v>108</v>
      </c>
      <c r="O5" s="76">
        <f>SUM(O2:O4)</f>
        <v>590</v>
      </c>
      <c r="P5" s="78">
        <f>SUM(P2:P4)</f>
        <v>772929</v>
      </c>
      <c r="S5" s="87" t="s">
        <v>243</v>
      </c>
      <c r="T5" s="85">
        <v>651</v>
      </c>
      <c r="U5" s="86">
        <v>296236</v>
      </c>
      <c r="AA5" s="75" t="s">
        <v>243</v>
      </c>
      <c r="AB5" s="206">
        <v>60</v>
      </c>
      <c r="AC5" s="205">
        <v>250000</v>
      </c>
      <c r="AE5" s="12" t="s">
        <v>405</v>
      </c>
      <c r="AF5" s="208">
        <v>125</v>
      </c>
      <c r="AG5" s="207">
        <v>243929</v>
      </c>
    </row>
    <row r="6" spans="1:33" x14ac:dyDescent="0.25">
      <c r="A6" s="3" t="s">
        <v>11</v>
      </c>
      <c r="B6" s="88">
        <v>2</v>
      </c>
      <c r="C6" s="1">
        <v>159</v>
      </c>
      <c r="D6" s="1">
        <v>647486</v>
      </c>
      <c r="F6" s="74" t="s">
        <v>324</v>
      </c>
      <c r="G6" s="69">
        <v>1000</v>
      </c>
      <c r="H6" s="68">
        <v>230000</v>
      </c>
      <c r="J6" s="106" t="s">
        <v>325</v>
      </c>
      <c r="K6" s="108">
        <v>32</v>
      </c>
      <c r="L6" s="107">
        <v>276996</v>
      </c>
      <c r="S6" s="87" t="s">
        <v>244</v>
      </c>
      <c r="T6" s="85">
        <v>874</v>
      </c>
      <c r="U6" s="86">
        <v>304304</v>
      </c>
      <c r="W6" s="175" t="s">
        <v>403</v>
      </c>
      <c r="X6" s="177">
        <v>74</v>
      </c>
      <c r="Y6" s="176">
        <v>322855</v>
      </c>
      <c r="AA6" s="75" t="s">
        <v>74</v>
      </c>
      <c r="AB6" s="206">
        <v>68</v>
      </c>
      <c r="AC6" s="205">
        <v>303206</v>
      </c>
      <c r="AE6" s="1" t="s">
        <v>608</v>
      </c>
    </row>
    <row r="7" spans="1:33" ht="18" customHeight="1" x14ac:dyDescent="0.25">
      <c r="A7" s="3" t="s">
        <v>12</v>
      </c>
      <c r="B7" s="88">
        <v>1</v>
      </c>
      <c r="C7" s="1">
        <v>68</v>
      </c>
      <c r="D7" s="1">
        <v>303206</v>
      </c>
      <c r="F7" s="74" t="s">
        <v>325</v>
      </c>
      <c r="G7" s="69">
        <v>1000</v>
      </c>
      <c r="H7" s="68">
        <v>263047</v>
      </c>
      <c r="J7" s="1" t="s">
        <v>349</v>
      </c>
      <c r="K7" s="76">
        <f>SUM(K5:K6)</f>
        <v>61</v>
      </c>
      <c r="L7" s="78">
        <f>SUM(L5:L6)</f>
        <v>528996</v>
      </c>
      <c r="S7" s="87" t="s">
        <v>245</v>
      </c>
      <c r="T7" s="85">
        <v>500</v>
      </c>
      <c r="U7" s="86">
        <v>230000</v>
      </c>
      <c r="W7" s="175" t="s">
        <v>403</v>
      </c>
      <c r="X7" s="177">
        <v>50</v>
      </c>
      <c r="Y7" s="176">
        <v>250000</v>
      </c>
      <c r="AA7" s="75" t="s">
        <v>606</v>
      </c>
      <c r="AB7" s="206">
        <v>75</v>
      </c>
      <c r="AC7" s="205">
        <v>311880</v>
      </c>
    </row>
    <row r="8" spans="1:33" ht="21" customHeight="1" x14ac:dyDescent="0.25">
      <c r="A8" s="3" t="s">
        <v>13</v>
      </c>
      <c r="B8" s="88">
        <v>0</v>
      </c>
      <c r="C8" s="1">
        <v>0</v>
      </c>
      <c r="D8" s="1">
        <v>0</v>
      </c>
      <c r="F8" s="1" t="s">
        <v>326</v>
      </c>
      <c r="G8" s="76">
        <f>SUM(G5:G7)</f>
        <v>5089</v>
      </c>
      <c r="H8" s="78">
        <f>SUM(H5:H7)</f>
        <v>1419747</v>
      </c>
      <c r="N8" s="136" t="s">
        <v>106</v>
      </c>
      <c r="O8" s="138">
        <v>140</v>
      </c>
      <c r="P8" s="137">
        <v>220000</v>
      </c>
      <c r="S8" s="1" t="s">
        <v>246</v>
      </c>
      <c r="T8" s="76">
        <f>SUM(T5:T7)</f>
        <v>2025</v>
      </c>
      <c r="U8" s="78">
        <f>SUM(U5:U7)</f>
        <v>830540</v>
      </c>
      <c r="W8" s="175" t="s">
        <v>74</v>
      </c>
      <c r="X8" s="177">
        <v>89</v>
      </c>
      <c r="Y8" s="176">
        <v>397486</v>
      </c>
      <c r="AA8" s="75" t="s">
        <v>325</v>
      </c>
      <c r="AB8" s="206">
        <v>70</v>
      </c>
      <c r="AC8" s="205">
        <v>314528</v>
      </c>
    </row>
    <row r="9" spans="1:33" x14ac:dyDescent="0.25">
      <c r="A9" s="1" t="s">
        <v>18</v>
      </c>
      <c r="B9" s="1">
        <f>SUM(B2:B8)</f>
        <v>6</v>
      </c>
      <c r="C9" s="1">
        <f>SUM(C2:C8)</f>
        <v>817</v>
      </c>
      <c r="D9" s="1">
        <f>SUM(D2:D8)</f>
        <v>1723621</v>
      </c>
      <c r="N9" s="136" t="s">
        <v>243</v>
      </c>
      <c r="O9" s="138">
        <v>230</v>
      </c>
      <c r="P9" s="137">
        <v>335448</v>
      </c>
      <c r="W9" s="175" t="s">
        <v>107</v>
      </c>
      <c r="X9" s="177">
        <v>70</v>
      </c>
      <c r="Y9" s="176">
        <v>250000</v>
      </c>
      <c r="Z9" s="1"/>
      <c r="AA9" s="81" t="s">
        <v>607</v>
      </c>
      <c r="AB9" s="76">
        <f>SUM(AB5:AB8)</f>
        <v>273</v>
      </c>
      <c r="AC9" s="78">
        <f>SUM(AC5:AC8)</f>
        <v>1179614</v>
      </c>
    </row>
    <row r="10" spans="1:33" x14ac:dyDescent="0.25">
      <c r="N10" s="136" t="s">
        <v>401</v>
      </c>
      <c r="O10" s="138">
        <v>200</v>
      </c>
      <c r="P10" s="137">
        <v>299487</v>
      </c>
      <c r="W10" s="175" t="s">
        <v>545</v>
      </c>
      <c r="X10" s="177">
        <v>100</v>
      </c>
      <c r="Y10" s="176">
        <v>417234</v>
      </c>
    </row>
    <row r="11" spans="1:33" x14ac:dyDescent="0.25">
      <c r="N11" s="136" t="s">
        <v>402</v>
      </c>
      <c r="O11" s="138">
        <v>215</v>
      </c>
      <c r="P11" s="137">
        <v>320850</v>
      </c>
      <c r="W11" s="175" t="s">
        <v>405</v>
      </c>
      <c r="X11" s="177">
        <v>50</v>
      </c>
      <c r="Y11" s="176">
        <v>250000</v>
      </c>
    </row>
    <row r="12" spans="1:33" x14ac:dyDescent="0.25">
      <c r="N12" s="136" t="s">
        <v>402</v>
      </c>
      <c r="O12" s="138">
        <v>120</v>
      </c>
      <c r="P12" s="137">
        <v>220000</v>
      </c>
      <c r="W12" s="166" t="s">
        <v>348</v>
      </c>
      <c r="X12" s="177">
        <v>88</v>
      </c>
      <c r="Y12" s="176">
        <v>368304</v>
      </c>
    </row>
    <row r="13" spans="1:33" x14ac:dyDescent="0.25">
      <c r="N13" s="136" t="s">
        <v>403</v>
      </c>
      <c r="O13" s="138">
        <v>185</v>
      </c>
      <c r="P13" s="137">
        <v>282543</v>
      </c>
      <c r="W13" s="166" t="s">
        <v>348</v>
      </c>
      <c r="X13" s="177">
        <v>63</v>
      </c>
      <c r="Y13" s="176">
        <v>262500</v>
      </c>
    </row>
    <row r="14" spans="1:33" x14ac:dyDescent="0.25">
      <c r="N14" s="136" t="s">
        <v>403</v>
      </c>
      <c r="O14" s="138">
        <v>200</v>
      </c>
      <c r="P14" s="137">
        <v>292643</v>
      </c>
      <c r="W14" s="166" t="s">
        <v>325</v>
      </c>
      <c r="X14" s="177">
        <v>50</v>
      </c>
      <c r="Y14" s="176">
        <v>249999</v>
      </c>
    </row>
    <row r="15" spans="1:33" x14ac:dyDescent="0.25">
      <c r="N15" s="136" t="s">
        <v>74</v>
      </c>
      <c r="O15" s="138">
        <v>275</v>
      </c>
      <c r="P15" s="137">
        <v>332930</v>
      </c>
      <c r="W15" s="166" t="s">
        <v>325</v>
      </c>
      <c r="X15" s="177">
        <v>120</v>
      </c>
      <c r="Y15" s="176">
        <v>540000</v>
      </c>
    </row>
    <row r="16" spans="1:33" x14ac:dyDescent="0.25">
      <c r="N16" s="136" t="s">
        <v>107</v>
      </c>
      <c r="O16" s="138">
        <v>175</v>
      </c>
      <c r="P16" s="137">
        <v>219999</v>
      </c>
      <c r="W16" s="166" t="s">
        <v>546</v>
      </c>
      <c r="X16" s="177">
        <v>111</v>
      </c>
      <c r="Y16" s="176">
        <v>486737</v>
      </c>
    </row>
    <row r="17" spans="14:25" x14ac:dyDescent="0.25">
      <c r="N17" s="136" t="s">
        <v>404</v>
      </c>
      <c r="O17" s="138">
        <v>225</v>
      </c>
      <c r="P17" s="137">
        <v>342173</v>
      </c>
      <c r="W17" s="1" t="s">
        <v>547</v>
      </c>
      <c r="X17" s="76">
        <f>SUM(X6:X16)</f>
        <v>865</v>
      </c>
      <c r="Y17" s="78">
        <f>SUM(Y6:Y16)</f>
        <v>3795115</v>
      </c>
    </row>
    <row r="18" spans="14:25" x14ac:dyDescent="0.25">
      <c r="N18" s="136" t="s">
        <v>324</v>
      </c>
      <c r="O18" s="138">
        <v>175</v>
      </c>
      <c r="P18" s="137">
        <v>231103</v>
      </c>
    </row>
    <row r="19" spans="14:25" x14ac:dyDescent="0.25">
      <c r="N19" s="136" t="s">
        <v>405</v>
      </c>
      <c r="O19" s="138">
        <v>275</v>
      </c>
      <c r="P19" s="137">
        <v>355680</v>
      </c>
    </row>
    <row r="20" spans="14:25" x14ac:dyDescent="0.25">
      <c r="N20" s="136" t="s">
        <v>406</v>
      </c>
      <c r="O20" s="138">
        <v>150</v>
      </c>
      <c r="P20" s="137">
        <v>213180</v>
      </c>
    </row>
    <row r="21" spans="14:25" x14ac:dyDescent="0.25">
      <c r="N21" s="136" t="s">
        <v>325</v>
      </c>
      <c r="O21" s="138">
        <v>350</v>
      </c>
      <c r="P21" s="137">
        <v>395681</v>
      </c>
    </row>
    <row r="22" spans="14:25" x14ac:dyDescent="0.25">
      <c r="N22" s="136" t="s">
        <v>407</v>
      </c>
      <c r="O22" s="138">
        <v>140</v>
      </c>
      <c r="P22" s="137">
        <v>220000</v>
      </c>
    </row>
    <row r="23" spans="14:25" x14ac:dyDescent="0.25">
      <c r="N23" s="1" t="s">
        <v>408</v>
      </c>
      <c r="O23" s="76">
        <f>SUM(O8:O22)</f>
        <v>3055</v>
      </c>
      <c r="P23" s="78">
        <f>SUM(P8:P22)</f>
        <v>4281717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opLeftCell="X1" workbookViewId="0">
      <selection activeCell="AE3" sqref="AE3"/>
    </sheetView>
  </sheetViews>
  <sheetFormatPr defaultRowHeight="15" x14ac:dyDescent="0.25"/>
  <cols>
    <col min="1" max="1" width="16" customWidth="1"/>
    <col min="2" max="2" width="13.85546875" customWidth="1"/>
    <col min="3" max="3" width="12.140625" customWidth="1"/>
    <col min="4" max="4" width="20.85546875" customWidth="1"/>
    <col min="6" max="6" width="56" customWidth="1"/>
    <col min="7" max="7" width="11.5703125" customWidth="1"/>
    <col min="8" max="8" width="19.5703125" customWidth="1"/>
    <col min="10" max="10" width="33.140625" customWidth="1"/>
    <col min="12" max="12" width="20.85546875" customWidth="1"/>
    <col min="14" max="14" width="43" customWidth="1"/>
    <col min="16" max="16" width="19" customWidth="1"/>
    <col min="19" max="19" width="53.85546875" customWidth="1"/>
    <col min="20" max="20" width="12.5703125" customWidth="1"/>
    <col min="21" max="21" width="19" customWidth="1"/>
    <col min="23" max="23" width="48.7109375" customWidth="1"/>
    <col min="25" max="25" width="19.140625" customWidth="1"/>
    <col min="27" max="27" width="26.42578125" customWidth="1"/>
    <col min="29" max="29" width="19" customWidth="1"/>
    <col min="31" max="31" width="16" customWidth="1"/>
    <col min="33" max="33" width="19.140625" customWidth="1"/>
  </cols>
  <sheetData>
    <row r="1" spans="1:33" x14ac:dyDescent="0.25">
      <c r="A1" s="1" t="s">
        <v>20</v>
      </c>
      <c r="B1" s="2" t="s">
        <v>1</v>
      </c>
      <c r="C1" s="2" t="s">
        <v>2</v>
      </c>
      <c r="D1" s="2" t="s">
        <v>3</v>
      </c>
      <c r="F1" s="1" t="s">
        <v>4</v>
      </c>
      <c r="G1" s="2" t="s">
        <v>5</v>
      </c>
      <c r="H1" s="1" t="s">
        <v>6</v>
      </c>
      <c r="J1" s="1" t="s">
        <v>56</v>
      </c>
      <c r="K1" s="2" t="s">
        <v>5</v>
      </c>
      <c r="L1" s="1" t="s">
        <v>6</v>
      </c>
      <c r="N1" s="1" t="s">
        <v>9</v>
      </c>
      <c r="O1" s="2" t="s">
        <v>5</v>
      </c>
      <c r="P1" s="1" t="s">
        <v>6</v>
      </c>
      <c r="S1" s="1" t="s">
        <v>10</v>
      </c>
      <c r="T1" s="2" t="s">
        <v>5</v>
      </c>
      <c r="U1" s="1" t="s">
        <v>6</v>
      </c>
      <c r="W1" s="1" t="s">
        <v>11</v>
      </c>
      <c r="X1" s="2" t="s">
        <v>5</v>
      </c>
      <c r="Y1" s="1" t="s">
        <v>6</v>
      </c>
      <c r="AA1" s="1" t="s">
        <v>12</v>
      </c>
      <c r="AB1" s="2" t="s">
        <v>5</v>
      </c>
      <c r="AC1" s="1" t="s">
        <v>6</v>
      </c>
      <c r="AE1" s="1" t="s">
        <v>13</v>
      </c>
      <c r="AF1" s="2" t="s">
        <v>5</v>
      </c>
      <c r="AG1" s="1" t="s">
        <v>6</v>
      </c>
    </row>
    <row r="2" spans="1:33" ht="21" customHeight="1" x14ac:dyDescent="0.25">
      <c r="A2" s="3" t="s">
        <v>7</v>
      </c>
      <c r="B2">
        <v>0</v>
      </c>
      <c r="C2">
        <v>0</v>
      </c>
      <c r="D2">
        <v>0</v>
      </c>
      <c r="F2">
        <v>0</v>
      </c>
      <c r="G2">
        <v>0</v>
      </c>
      <c r="H2">
        <v>0</v>
      </c>
      <c r="J2" s="41">
        <v>0</v>
      </c>
      <c r="K2" s="42">
        <v>0</v>
      </c>
      <c r="L2" s="43"/>
      <c r="N2" s="75" t="s">
        <v>109</v>
      </c>
      <c r="O2" s="69">
        <v>160</v>
      </c>
      <c r="P2" s="77">
        <v>246050</v>
      </c>
      <c r="S2" s="87" t="s">
        <v>247</v>
      </c>
      <c r="T2" s="85">
        <v>835</v>
      </c>
      <c r="U2" s="86">
        <v>384216</v>
      </c>
      <c r="W2" s="75" t="s">
        <v>185</v>
      </c>
      <c r="X2" s="69">
        <v>56</v>
      </c>
      <c r="Y2" s="68">
        <v>250000</v>
      </c>
      <c r="AA2">
        <v>0</v>
      </c>
      <c r="AB2">
        <v>0</v>
      </c>
      <c r="AC2">
        <v>0</v>
      </c>
      <c r="AE2">
        <v>0</v>
      </c>
      <c r="AF2">
        <v>0</v>
      </c>
      <c r="AG2">
        <v>0</v>
      </c>
    </row>
    <row r="3" spans="1:33" x14ac:dyDescent="0.25">
      <c r="A3" s="3" t="s">
        <v>8</v>
      </c>
      <c r="B3">
        <v>0</v>
      </c>
      <c r="C3">
        <v>0</v>
      </c>
      <c r="D3">
        <v>0</v>
      </c>
      <c r="N3" s="75" t="s">
        <v>110</v>
      </c>
      <c r="O3" s="69">
        <v>200</v>
      </c>
      <c r="P3" s="77">
        <v>278980</v>
      </c>
      <c r="W3" s="1" t="s">
        <v>548</v>
      </c>
      <c r="AE3" s="1" t="s">
        <v>610</v>
      </c>
    </row>
    <row r="4" spans="1:33" x14ac:dyDescent="0.25">
      <c r="A4" s="3" t="s">
        <v>9</v>
      </c>
      <c r="B4">
        <v>2</v>
      </c>
      <c r="C4">
        <v>360</v>
      </c>
      <c r="D4">
        <v>525030</v>
      </c>
      <c r="J4" s="1"/>
      <c r="N4" s="1" t="s">
        <v>111</v>
      </c>
      <c r="O4" s="76">
        <f>SUM(O2:O3)</f>
        <v>360</v>
      </c>
      <c r="P4" s="78">
        <f>SUM(P2:P3)</f>
        <v>525030</v>
      </c>
    </row>
    <row r="5" spans="1:33" ht="20.25" customHeight="1" x14ac:dyDescent="0.25">
      <c r="A5" s="3" t="s">
        <v>10</v>
      </c>
      <c r="B5">
        <v>1</v>
      </c>
      <c r="C5">
        <v>835</v>
      </c>
      <c r="D5">
        <v>384216</v>
      </c>
      <c r="F5" s="74" t="s">
        <v>316</v>
      </c>
      <c r="G5" s="69">
        <v>1000</v>
      </c>
      <c r="H5" s="68">
        <v>230000</v>
      </c>
      <c r="J5" s="109" t="s">
        <v>350</v>
      </c>
      <c r="K5" s="111">
        <v>29</v>
      </c>
      <c r="L5" s="110">
        <v>252001</v>
      </c>
      <c r="AA5" s="75" t="s">
        <v>317</v>
      </c>
      <c r="AB5" s="208">
        <v>63</v>
      </c>
      <c r="AC5" s="207">
        <v>262500</v>
      </c>
    </row>
    <row r="6" spans="1:33" ht="18.75" customHeight="1" x14ac:dyDescent="0.25">
      <c r="A6" s="3" t="s">
        <v>11</v>
      </c>
      <c r="B6">
        <v>1</v>
      </c>
      <c r="C6">
        <v>56</v>
      </c>
      <c r="D6">
        <v>250000</v>
      </c>
      <c r="F6" s="75" t="s">
        <v>317</v>
      </c>
      <c r="G6" s="69">
        <v>1000</v>
      </c>
      <c r="H6" s="68">
        <v>230000</v>
      </c>
      <c r="J6" s="109" t="s">
        <v>351</v>
      </c>
      <c r="K6" s="111">
        <v>25</v>
      </c>
      <c r="L6" s="110">
        <v>220000</v>
      </c>
      <c r="N6" s="139" t="s">
        <v>409</v>
      </c>
      <c r="O6" s="140">
        <v>200</v>
      </c>
      <c r="P6" s="141">
        <v>329571</v>
      </c>
      <c r="S6" s="87" t="s">
        <v>313</v>
      </c>
      <c r="T6" s="85">
        <v>500</v>
      </c>
      <c r="U6" s="86">
        <v>230000</v>
      </c>
      <c r="W6" s="178" t="s">
        <v>409</v>
      </c>
      <c r="X6" s="180">
        <v>70</v>
      </c>
      <c r="Y6" s="179">
        <v>308019</v>
      </c>
      <c r="AA6" s="1" t="s">
        <v>609</v>
      </c>
    </row>
    <row r="7" spans="1:33" x14ac:dyDescent="0.25">
      <c r="A7" s="3" t="s">
        <v>12</v>
      </c>
      <c r="B7">
        <v>0</v>
      </c>
      <c r="C7">
        <v>0</v>
      </c>
      <c r="D7">
        <v>0</v>
      </c>
      <c r="F7" s="1" t="s">
        <v>327</v>
      </c>
      <c r="G7" s="76">
        <f>SUM(G5:G6)</f>
        <v>2000</v>
      </c>
      <c r="H7" s="78">
        <f>SUM(H5:H6)</f>
        <v>460000</v>
      </c>
      <c r="J7" s="1" t="s">
        <v>352</v>
      </c>
      <c r="K7" s="76">
        <f>SUM(K5:K6)</f>
        <v>54</v>
      </c>
      <c r="L7" s="78">
        <f ca="1">SUM(L5:L7)</f>
        <v>472001</v>
      </c>
      <c r="N7" s="139" t="s">
        <v>410</v>
      </c>
      <c r="O7" s="140">
        <v>160</v>
      </c>
      <c r="P7" s="141">
        <v>284753</v>
      </c>
      <c r="S7" s="87" t="s">
        <v>314</v>
      </c>
      <c r="T7" s="85">
        <v>631</v>
      </c>
      <c r="U7" s="86">
        <v>257769</v>
      </c>
      <c r="W7" s="178" t="s">
        <v>185</v>
      </c>
      <c r="X7" s="180">
        <v>56</v>
      </c>
      <c r="Y7" s="179">
        <v>250000</v>
      </c>
    </row>
    <row r="8" spans="1:33" x14ac:dyDescent="0.25">
      <c r="A8" s="3" t="s">
        <v>13</v>
      </c>
      <c r="B8">
        <v>0</v>
      </c>
      <c r="C8">
        <v>0</v>
      </c>
      <c r="D8">
        <v>0</v>
      </c>
      <c r="N8" s="139" t="s">
        <v>314</v>
      </c>
      <c r="O8" s="140">
        <v>181</v>
      </c>
      <c r="P8" s="141">
        <v>284754</v>
      </c>
      <c r="S8" s="87" t="s">
        <v>247</v>
      </c>
      <c r="T8" s="85">
        <v>835</v>
      </c>
      <c r="U8" s="86">
        <v>384216</v>
      </c>
      <c r="W8" s="178" t="s">
        <v>549</v>
      </c>
      <c r="X8" s="180">
        <v>50</v>
      </c>
      <c r="Y8" s="179">
        <v>250000</v>
      </c>
    </row>
    <row r="9" spans="1:33" x14ac:dyDescent="0.25">
      <c r="A9" s="1" t="s">
        <v>18</v>
      </c>
      <c r="B9" s="1">
        <f>SUM(B2:B8)</f>
        <v>4</v>
      </c>
      <c r="C9" s="1">
        <f>SUM(C2:C8)</f>
        <v>1251</v>
      </c>
      <c r="D9" s="1">
        <f>SUM(D2:D8)</f>
        <v>1159246</v>
      </c>
      <c r="N9" s="139" t="s">
        <v>411</v>
      </c>
      <c r="O9" s="140">
        <v>200</v>
      </c>
      <c r="P9" s="141">
        <v>283339</v>
      </c>
      <c r="S9" s="87" t="s">
        <v>315</v>
      </c>
      <c r="T9" s="85">
        <v>973</v>
      </c>
      <c r="U9" s="86">
        <v>398025</v>
      </c>
      <c r="W9" s="178" t="s">
        <v>315</v>
      </c>
      <c r="X9" s="180">
        <v>160</v>
      </c>
      <c r="Y9" s="179">
        <v>658365</v>
      </c>
    </row>
    <row r="10" spans="1:33" ht="18" customHeight="1" x14ac:dyDescent="0.25">
      <c r="N10" s="139" t="s">
        <v>109</v>
      </c>
      <c r="O10" s="140">
        <v>160</v>
      </c>
      <c r="P10" s="141">
        <v>246050</v>
      </c>
      <c r="S10" s="90" t="s">
        <v>316</v>
      </c>
      <c r="T10" s="85">
        <v>592</v>
      </c>
      <c r="U10" s="86">
        <v>230000</v>
      </c>
      <c r="W10" s="12" t="s">
        <v>550</v>
      </c>
      <c r="X10" s="180">
        <v>50</v>
      </c>
      <c r="Y10" s="179">
        <v>250000</v>
      </c>
    </row>
    <row r="11" spans="1:33" ht="19.5" customHeight="1" x14ac:dyDescent="0.25">
      <c r="N11" s="139" t="s">
        <v>315</v>
      </c>
      <c r="O11" s="140">
        <v>200</v>
      </c>
      <c r="P11" s="141">
        <v>257020</v>
      </c>
      <c r="S11" s="90" t="s">
        <v>316</v>
      </c>
      <c r="T11" s="85">
        <v>635</v>
      </c>
      <c r="U11" s="86">
        <v>292267</v>
      </c>
      <c r="W11" s="178" t="s">
        <v>317</v>
      </c>
      <c r="X11" s="180">
        <v>145</v>
      </c>
      <c r="Y11" s="179">
        <v>609000</v>
      </c>
    </row>
    <row r="12" spans="1:33" x14ac:dyDescent="0.25">
      <c r="N12" s="139" t="s">
        <v>412</v>
      </c>
      <c r="O12" s="140">
        <v>160</v>
      </c>
      <c r="P12" s="141">
        <v>281057</v>
      </c>
      <c r="S12" s="87" t="s">
        <v>317</v>
      </c>
      <c r="T12" s="85">
        <v>787</v>
      </c>
      <c r="U12" s="86">
        <v>361420</v>
      </c>
      <c r="W12" s="178" t="s">
        <v>317</v>
      </c>
      <c r="X12" s="180">
        <v>63</v>
      </c>
      <c r="Y12" s="179">
        <v>262500</v>
      </c>
    </row>
    <row r="13" spans="1:33" x14ac:dyDescent="0.25">
      <c r="N13" s="139" t="s">
        <v>413</v>
      </c>
      <c r="O13" s="140">
        <v>160</v>
      </c>
      <c r="P13" s="141">
        <v>313316</v>
      </c>
      <c r="S13" s="1" t="s">
        <v>318</v>
      </c>
      <c r="T13" s="76">
        <f>SUM(T6:T12)</f>
        <v>4953</v>
      </c>
      <c r="U13" s="78">
        <f>SUM(U6:U12)</f>
        <v>2153697</v>
      </c>
      <c r="W13" s="1" t="s">
        <v>551</v>
      </c>
      <c r="X13" s="76">
        <f>SUM(X6:X12)</f>
        <v>594</v>
      </c>
      <c r="Y13" s="78">
        <f>SUM(Y6:Y12)</f>
        <v>2587884</v>
      </c>
    </row>
    <row r="14" spans="1:33" x14ac:dyDescent="0.25">
      <c r="N14" s="139" t="s">
        <v>110</v>
      </c>
      <c r="O14" s="140">
        <v>200</v>
      </c>
      <c r="P14" s="141">
        <v>278980</v>
      </c>
    </row>
    <row r="15" spans="1:33" x14ac:dyDescent="0.25">
      <c r="N15" s="139" t="s">
        <v>351</v>
      </c>
      <c r="O15" s="140">
        <v>195</v>
      </c>
      <c r="P15" s="141">
        <v>257087</v>
      </c>
    </row>
    <row r="16" spans="1:33" x14ac:dyDescent="0.25">
      <c r="N16" s="1" t="s">
        <v>414</v>
      </c>
      <c r="O16" s="76">
        <f>SUM(O6:O15)</f>
        <v>1816</v>
      </c>
      <c r="P16" s="78">
        <f>SUM(P6:P15)</f>
        <v>2815927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topLeftCell="AA1" workbookViewId="0">
      <selection activeCell="AE5" sqref="AE5"/>
    </sheetView>
  </sheetViews>
  <sheetFormatPr defaultRowHeight="15" x14ac:dyDescent="0.25"/>
  <cols>
    <col min="1" max="1" width="10.42578125" customWidth="1"/>
    <col min="2" max="3" width="12.140625" customWidth="1"/>
    <col min="4" max="4" width="20" customWidth="1"/>
    <col min="6" max="6" width="45.85546875" customWidth="1"/>
    <col min="7" max="7" width="11.140625" customWidth="1"/>
    <col min="8" max="8" width="19.28515625" customWidth="1"/>
    <col min="10" max="10" width="33.140625" customWidth="1"/>
    <col min="11" max="11" width="13" customWidth="1"/>
    <col min="12" max="12" width="19" customWidth="1"/>
    <col min="14" max="14" width="39.42578125" customWidth="1"/>
    <col min="15" max="15" width="17.140625" customWidth="1"/>
    <col min="16" max="16" width="20.28515625" customWidth="1"/>
    <col min="19" max="19" width="41.28515625" customWidth="1"/>
    <col min="20" max="20" width="14.7109375" customWidth="1"/>
    <col min="21" max="21" width="18.42578125" customWidth="1"/>
    <col min="23" max="23" width="39" customWidth="1"/>
    <col min="25" max="25" width="17.85546875" customWidth="1"/>
    <col min="27" max="27" width="42" customWidth="1"/>
    <col min="29" max="29" width="18.5703125" customWidth="1"/>
    <col min="31" max="31" width="31.42578125" customWidth="1"/>
    <col min="33" max="33" width="18.28515625" customWidth="1"/>
  </cols>
  <sheetData>
    <row r="1" spans="1:33" x14ac:dyDescent="0.25">
      <c r="A1" s="1" t="s">
        <v>21</v>
      </c>
      <c r="B1" s="2" t="s">
        <v>1</v>
      </c>
      <c r="C1" s="2" t="s">
        <v>2</v>
      </c>
      <c r="D1" s="2" t="s">
        <v>3</v>
      </c>
      <c r="F1" s="1" t="s">
        <v>4</v>
      </c>
      <c r="G1" s="2" t="s">
        <v>5</v>
      </c>
      <c r="H1" s="1" t="s">
        <v>6</v>
      </c>
      <c r="J1" s="1" t="s">
        <v>56</v>
      </c>
      <c r="K1" s="2" t="s">
        <v>5</v>
      </c>
      <c r="L1" s="1" t="s">
        <v>6</v>
      </c>
      <c r="N1" s="1" t="s">
        <v>9</v>
      </c>
      <c r="O1" s="2" t="s">
        <v>5</v>
      </c>
      <c r="P1" s="1" t="s">
        <v>6</v>
      </c>
      <c r="S1" s="1" t="s">
        <v>10</v>
      </c>
      <c r="T1" s="2" t="s">
        <v>5</v>
      </c>
      <c r="U1" s="1" t="s">
        <v>6</v>
      </c>
      <c r="W1" s="1" t="s">
        <v>11</v>
      </c>
      <c r="X1" s="2" t="s">
        <v>5</v>
      </c>
      <c r="Y1" s="1" t="s">
        <v>6</v>
      </c>
      <c r="AA1" s="1" t="s">
        <v>12</v>
      </c>
      <c r="AB1" s="2" t="s">
        <v>5</v>
      </c>
      <c r="AC1" s="1" t="s">
        <v>6</v>
      </c>
      <c r="AE1" s="1" t="s">
        <v>13</v>
      </c>
      <c r="AF1" s="2" t="s">
        <v>5</v>
      </c>
      <c r="AG1" s="1" t="s">
        <v>6</v>
      </c>
    </row>
    <row r="2" spans="1:33" x14ac:dyDescent="0.25">
      <c r="A2" s="3" t="s">
        <v>7</v>
      </c>
      <c r="B2">
        <v>0</v>
      </c>
      <c r="C2">
        <v>0</v>
      </c>
      <c r="D2">
        <v>0</v>
      </c>
      <c r="F2">
        <v>0</v>
      </c>
      <c r="G2">
        <v>0</v>
      </c>
      <c r="H2">
        <v>0</v>
      </c>
      <c r="J2" s="44" t="s">
        <v>60</v>
      </c>
      <c r="K2" s="46">
        <v>25</v>
      </c>
      <c r="L2" s="45">
        <v>220000</v>
      </c>
      <c r="N2" s="75" t="s">
        <v>112</v>
      </c>
      <c r="O2" s="69">
        <v>160</v>
      </c>
      <c r="P2" s="77">
        <v>294495</v>
      </c>
      <c r="S2" s="87" t="s">
        <v>166</v>
      </c>
      <c r="T2" s="85">
        <v>664</v>
      </c>
      <c r="U2" s="86">
        <v>305684</v>
      </c>
      <c r="W2" s="75" t="s">
        <v>60</v>
      </c>
      <c r="X2" s="69">
        <v>63</v>
      </c>
      <c r="Y2" s="68">
        <v>262357</v>
      </c>
      <c r="AA2">
        <v>0</v>
      </c>
      <c r="AB2">
        <v>0</v>
      </c>
      <c r="AC2">
        <v>0</v>
      </c>
      <c r="AE2">
        <v>0</v>
      </c>
      <c r="AF2">
        <v>0</v>
      </c>
      <c r="AG2">
        <v>0</v>
      </c>
    </row>
    <row r="3" spans="1:33" x14ac:dyDescent="0.25">
      <c r="A3" s="3" t="s">
        <v>8</v>
      </c>
      <c r="B3">
        <v>2</v>
      </c>
      <c r="C3">
        <v>65</v>
      </c>
      <c r="D3">
        <v>469686</v>
      </c>
      <c r="J3" s="75" t="s">
        <v>166</v>
      </c>
      <c r="K3" s="69">
        <v>40</v>
      </c>
      <c r="L3" s="68">
        <v>249686</v>
      </c>
      <c r="N3" s="79" t="s">
        <v>113</v>
      </c>
      <c r="O3" s="69">
        <v>205</v>
      </c>
      <c r="P3" s="77">
        <v>267337</v>
      </c>
      <c r="W3" s="75" t="s">
        <v>166</v>
      </c>
      <c r="X3" s="69">
        <v>99</v>
      </c>
      <c r="Y3" s="68">
        <v>441493</v>
      </c>
    </row>
    <row r="4" spans="1:33" x14ac:dyDescent="0.25">
      <c r="A4" s="3" t="s">
        <v>9</v>
      </c>
      <c r="B4">
        <v>4</v>
      </c>
      <c r="C4">
        <v>885</v>
      </c>
      <c r="D4">
        <v>1144063</v>
      </c>
      <c r="J4" s="96" t="s">
        <v>111</v>
      </c>
      <c r="K4" s="94">
        <f>SUM(K2:K3)</f>
        <v>65</v>
      </c>
      <c r="L4" s="97">
        <f>SUM(L2:L3)</f>
        <v>469686</v>
      </c>
      <c r="N4" s="79" t="s">
        <v>114</v>
      </c>
      <c r="O4" s="69">
        <v>120</v>
      </c>
      <c r="P4" s="77">
        <v>220000</v>
      </c>
      <c r="W4" s="75" t="s">
        <v>166</v>
      </c>
      <c r="X4" s="69">
        <v>63</v>
      </c>
      <c r="Y4" s="68">
        <v>262000</v>
      </c>
      <c r="AA4" s="75" t="s">
        <v>611</v>
      </c>
      <c r="AB4" s="208">
        <v>60</v>
      </c>
      <c r="AC4" s="207">
        <v>250000</v>
      </c>
      <c r="AE4" s="12" t="s">
        <v>612</v>
      </c>
      <c r="AF4" s="210">
        <v>125</v>
      </c>
      <c r="AG4" s="209">
        <v>249997</v>
      </c>
    </row>
    <row r="5" spans="1:33" x14ac:dyDescent="0.25">
      <c r="A5" s="3" t="s">
        <v>10</v>
      </c>
      <c r="B5">
        <v>1</v>
      </c>
      <c r="C5">
        <v>664</v>
      </c>
      <c r="D5">
        <v>305684</v>
      </c>
      <c r="F5" s="75" t="s">
        <v>328</v>
      </c>
      <c r="G5" s="69">
        <v>3122</v>
      </c>
      <c r="H5" s="68">
        <v>936664</v>
      </c>
      <c r="J5" s="1"/>
      <c r="K5" s="5"/>
      <c r="L5" s="6"/>
      <c r="N5" s="79" t="s">
        <v>114</v>
      </c>
      <c r="O5" s="69">
        <v>400</v>
      </c>
      <c r="P5" s="77">
        <v>362231</v>
      </c>
      <c r="S5" s="87" t="s">
        <v>273</v>
      </c>
      <c r="T5" s="85">
        <v>500</v>
      </c>
      <c r="U5" s="86">
        <v>230000</v>
      </c>
      <c r="W5" s="75" t="s">
        <v>186</v>
      </c>
      <c r="X5" s="69">
        <v>90</v>
      </c>
      <c r="Y5" s="68">
        <v>357518</v>
      </c>
      <c r="AA5" s="75" t="s">
        <v>429</v>
      </c>
      <c r="AB5" s="208">
        <v>60</v>
      </c>
      <c r="AC5" s="207">
        <v>250000</v>
      </c>
      <c r="AE5" s="1" t="s">
        <v>613</v>
      </c>
    </row>
    <row r="6" spans="1:33" x14ac:dyDescent="0.25">
      <c r="A6" s="3" t="s">
        <v>11</v>
      </c>
      <c r="B6">
        <v>4</v>
      </c>
      <c r="C6">
        <v>315</v>
      </c>
      <c r="D6">
        <v>1323368</v>
      </c>
      <c r="F6" s="75" t="s">
        <v>329</v>
      </c>
      <c r="G6" s="69">
        <v>1000</v>
      </c>
      <c r="H6" s="68">
        <v>229996</v>
      </c>
      <c r="N6" s="1" t="s">
        <v>115</v>
      </c>
      <c r="O6" s="5">
        <f>SUM(O2:O5)</f>
        <v>885</v>
      </c>
      <c r="P6" s="6">
        <f>SUM(P2:P5)</f>
        <v>1144063</v>
      </c>
      <c r="S6" s="87" t="s">
        <v>274</v>
      </c>
      <c r="T6" s="85">
        <v>635</v>
      </c>
      <c r="U6" s="86">
        <v>292267</v>
      </c>
      <c r="W6" s="81" t="s">
        <v>115</v>
      </c>
      <c r="X6" s="5">
        <f>SUM(X2:X5)</f>
        <v>315</v>
      </c>
      <c r="Y6" s="6">
        <f>SUM(Y2:Y5)</f>
        <v>1323368</v>
      </c>
      <c r="AA6" s="75" t="s">
        <v>362</v>
      </c>
      <c r="AB6" s="208">
        <v>63</v>
      </c>
      <c r="AC6" s="207">
        <v>262500</v>
      </c>
    </row>
    <row r="7" spans="1:33" x14ac:dyDescent="0.25">
      <c r="A7" s="3" t="s">
        <v>12</v>
      </c>
      <c r="B7">
        <v>0</v>
      </c>
      <c r="C7">
        <v>0</v>
      </c>
      <c r="D7">
        <v>0</v>
      </c>
      <c r="F7" s="75" t="s">
        <v>330</v>
      </c>
      <c r="G7" s="69">
        <v>1311</v>
      </c>
      <c r="H7" s="68">
        <v>361593</v>
      </c>
      <c r="J7" s="113" t="s">
        <v>353</v>
      </c>
      <c r="K7" s="115">
        <v>30</v>
      </c>
      <c r="L7" s="114">
        <v>220000</v>
      </c>
      <c r="S7" s="87" t="s">
        <v>275</v>
      </c>
      <c r="T7" s="85">
        <v>763</v>
      </c>
      <c r="U7" s="86">
        <v>351092</v>
      </c>
      <c r="AA7" s="1" t="s">
        <v>246</v>
      </c>
      <c r="AB7" s="76">
        <f>SUM(AB4:AB6)</f>
        <v>183</v>
      </c>
      <c r="AC7" s="78">
        <f>SUM(AC4:AC6)</f>
        <v>762500</v>
      </c>
    </row>
    <row r="8" spans="1:33" x14ac:dyDescent="0.25">
      <c r="A8" s="3" t="s">
        <v>13</v>
      </c>
      <c r="B8">
        <v>0</v>
      </c>
      <c r="C8">
        <v>0</v>
      </c>
      <c r="D8">
        <v>0</v>
      </c>
      <c r="F8" s="75" t="s">
        <v>282</v>
      </c>
      <c r="G8" s="69">
        <v>1000</v>
      </c>
      <c r="H8" s="68">
        <v>230000</v>
      </c>
      <c r="J8" s="113" t="s">
        <v>60</v>
      </c>
      <c r="K8" s="115">
        <v>25</v>
      </c>
      <c r="L8" s="114">
        <v>220000</v>
      </c>
      <c r="S8" s="87" t="s">
        <v>276</v>
      </c>
      <c r="T8" s="85">
        <v>729</v>
      </c>
      <c r="U8" s="86">
        <v>334150</v>
      </c>
    </row>
    <row r="9" spans="1:33" x14ac:dyDescent="0.25">
      <c r="A9" s="1" t="s">
        <v>248</v>
      </c>
      <c r="B9" s="1">
        <f>SUM(B2:B8)</f>
        <v>11</v>
      </c>
      <c r="C9" s="1">
        <f>SUM(C2:C8)</f>
        <v>1929</v>
      </c>
      <c r="D9" s="1">
        <f>SUM(D2:D8)</f>
        <v>3242801</v>
      </c>
      <c r="F9" s="75" t="s">
        <v>331</v>
      </c>
      <c r="G9" s="69">
        <v>1000</v>
      </c>
      <c r="H9" s="68">
        <v>230000</v>
      </c>
      <c r="J9" s="113" t="s">
        <v>354</v>
      </c>
      <c r="K9" s="115">
        <v>25</v>
      </c>
      <c r="L9" s="114">
        <v>220000</v>
      </c>
      <c r="N9" s="142" t="s">
        <v>112</v>
      </c>
      <c r="O9" s="144">
        <v>160</v>
      </c>
      <c r="P9" s="143">
        <v>294495</v>
      </c>
      <c r="S9" s="87" t="s">
        <v>277</v>
      </c>
      <c r="T9" s="85">
        <v>828</v>
      </c>
      <c r="U9" s="86">
        <v>380111</v>
      </c>
      <c r="W9" s="181" t="s">
        <v>552</v>
      </c>
      <c r="X9" s="183">
        <v>63</v>
      </c>
      <c r="Y9" s="182">
        <v>262500</v>
      </c>
    </row>
    <row r="10" spans="1:33" x14ac:dyDescent="0.25">
      <c r="F10" s="1" t="s">
        <v>332</v>
      </c>
      <c r="G10" s="76">
        <f>SUM(G5:G9)</f>
        <v>7433</v>
      </c>
      <c r="H10" s="78">
        <f>SUM(H5:H9)</f>
        <v>1988253</v>
      </c>
      <c r="J10" s="113" t="s">
        <v>277</v>
      </c>
      <c r="K10" s="115">
        <v>27</v>
      </c>
      <c r="L10" s="114">
        <v>237590</v>
      </c>
      <c r="N10" s="142" t="s">
        <v>353</v>
      </c>
      <c r="O10" s="144">
        <v>160</v>
      </c>
      <c r="P10" s="143">
        <v>266684</v>
      </c>
      <c r="S10" s="87" t="s">
        <v>278</v>
      </c>
      <c r="T10" s="85">
        <v>501</v>
      </c>
      <c r="U10" s="86">
        <v>229995</v>
      </c>
      <c r="W10" s="181" t="s">
        <v>273</v>
      </c>
      <c r="X10" s="183">
        <v>107</v>
      </c>
      <c r="Y10" s="182">
        <v>479052</v>
      </c>
    </row>
    <row r="11" spans="1:33" x14ac:dyDescent="0.25">
      <c r="J11" s="113" t="s">
        <v>355</v>
      </c>
      <c r="K11" s="115">
        <v>27</v>
      </c>
      <c r="L11" s="114">
        <v>220001</v>
      </c>
      <c r="N11" s="142" t="s">
        <v>415</v>
      </c>
      <c r="O11" s="144">
        <v>160</v>
      </c>
      <c r="P11" s="143">
        <v>278539</v>
      </c>
      <c r="S11" s="87" t="s">
        <v>279</v>
      </c>
      <c r="T11" s="85">
        <v>728</v>
      </c>
      <c r="U11" s="86">
        <v>325573</v>
      </c>
      <c r="W11" s="181" t="s">
        <v>553</v>
      </c>
      <c r="X11" s="183">
        <v>110</v>
      </c>
      <c r="Y11" s="182">
        <v>493561</v>
      </c>
    </row>
    <row r="12" spans="1:33" ht="18" customHeight="1" x14ac:dyDescent="0.25">
      <c r="J12" s="113" t="s">
        <v>356</v>
      </c>
      <c r="K12" s="115">
        <v>25</v>
      </c>
      <c r="L12" s="114">
        <v>220000</v>
      </c>
      <c r="N12" s="142" t="s">
        <v>113</v>
      </c>
      <c r="O12" s="144">
        <v>205</v>
      </c>
      <c r="P12" s="143">
        <v>267337</v>
      </c>
      <c r="S12" s="87" t="s">
        <v>280</v>
      </c>
      <c r="T12" s="85">
        <v>500</v>
      </c>
      <c r="U12" s="86">
        <v>230000</v>
      </c>
      <c r="W12" s="181" t="s">
        <v>60</v>
      </c>
      <c r="X12" s="183">
        <v>63</v>
      </c>
      <c r="Y12" s="182">
        <v>262357</v>
      </c>
    </row>
    <row r="13" spans="1:33" x14ac:dyDescent="0.25">
      <c r="J13" s="113" t="s">
        <v>357</v>
      </c>
      <c r="K13" s="115">
        <v>25</v>
      </c>
      <c r="L13" s="114">
        <v>215001</v>
      </c>
      <c r="N13" s="142" t="s">
        <v>416</v>
      </c>
      <c r="O13" s="144">
        <v>500</v>
      </c>
      <c r="P13" s="143">
        <v>525909</v>
      </c>
      <c r="S13" s="87" t="s">
        <v>281</v>
      </c>
      <c r="T13" s="85">
        <v>787</v>
      </c>
      <c r="U13" s="86">
        <v>360613</v>
      </c>
      <c r="W13" s="181" t="s">
        <v>416</v>
      </c>
      <c r="X13" s="183">
        <v>78</v>
      </c>
      <c r="Y13" s="182">
        <v>318258</v>
      </c>
    </row>
    <row r="14" spans="1:33" ht="18.75" customHeight="1" x14ac:dyDescent="0.25">
      <c r="J14" s="113" t="s">
        <v>358</v>
      </c>
      <c r="K14" s="115">
        <v>28</v>
      </c>
      <c r="L14" s="114">
        <v>226796</v>
      </c>
      <c r="N14" s="142" t="s">
        <v>417</v>
      </c>
      <c r="O14" s="144">
        <v>250</v>
      </c>
      <c r="P14" s="143">
        <v>232114</v>
      </c>
      <c r="S14" s="87" t="s">
        <v>282</v>
      </c>
      <c r="T14" s="85">
        <v>583</v>
      </c>
      <c r="U14" s="86">
        <v>257769</v>
      </c>
      <c r="W14" s="181" t="s">
        <v>554</v>
      </c>
      <c r="X14" s="183">
        <v>190</v>
      </c>
      <c r="Y14" s="182">
        <v>579719</v>
      </c>
    </row>
    <row r="15" spans="1:33" x14ac:dyDescent="0.25">
      <c r="J15" s="113" t="s">
        <v>166</v>
      </c>
      <c r="K15" s="115">
        <v>40</v>
      </c>
      <c r="L15" s="114">
        <v>249686</v>
      </c>
      <c r="N15" s="142" t="s">
        <v>278</v>
      </c>
      <c r="O15" s="144">
        <v>140</v>
      </c>
      <c r="P15" s="143">
        <v>219700</v>
      </c>
      <c r="S15" s="87" t="s">
        <v>282</v>
      </c>
      <c r="T15" s="85">
        <v>1020</v>
      </c>
      <c r="U15" s="86">
        <v>451273</v>
      </c>
      <c r="W15" s="181" t="s">
        <v>277</v>
      </c>
      <c r="X15" s="183">
        <v>93</v>
      </c>
      <c r="Y15" s="182">
        <v>414666</v>
      </c>
    </row>
    <row r="16" spans="1:33" x14ac:dyDescent="0.25">
      <c r="J16" s="113" t="s">
        <v>283</v>
      </c>
      <c r="K16" s="115">
        <v>40</v>
      </c>
      <c r="L16" s="114">
        <v>298738</v>
      </c>
      <c r="N16" s="142" t="s">
        <v>278</v>
      </c>
      <c r="O16" s="144">
        <v>140</v>
      </c>
      <c r="P16" s="143">
        <v>217475</v>
      </c>
      <c r="S16" s="87" t="s">
        <v>166</v>
      </c>
      <c r="T16" s="85">
        <v>664</v>
      </c>
      <c r="U16" s="86">
        <v>305684</v>
      </c>
      <c r="W16" s="181" t="s">
        <v>555</v>
      </c>
      <c r="X16" s="183">
        <v>64</v>
      </c>
      <c r="Y16" s="182">
        <v>286077</v>
      </c>
    </row>
    <row r="17" spans="10:25" x14ac:dyDescent="0.25">
      <c r="J17" s="113" t="s">
        <v>359</v>
      </c>
      <c r="K17" s="115">
        <v>32</v>
      </c>
      <c r="L17" s="114">
        <v>270001</v>
      </c>
      <c r="N17" s="142" t="s">
        <v>418</v>
      </c>
      <c r="O17" s="144">
        <v>100</v>
      </c>
      <c r="P17" s="143">
        <v>220000</v>
      </c>
      <c r="S17" s="87" t="s">
        <v>283</v>
      </c>
      <c r="T17" s="85">
        <v>640</v>
      </c>
      <c r="U17" s="86">
        <v>292267</v>
      </c>
      <c r="W17" s="181" t="s">
        <v>279</v>
      </c>
      <c r="X17" s="183">
        <v>50</v>
      </c>
      <c r="Y17" s="182">
        <v>250000</v>
      </c>
    </row>
    <row r="18" spans="10:25" x14ac:dyDescent="0.25">
      <c r="J18" s="113" t="s">
        <v>360</v>
      </c>
      <c r="K18" s="115">
        <v>27</v>
      </c>
      <c r="L18" s="114">
        <v>233722</v>
      </c>
      <c r="N18" s="142" t="s">
        <v>419</v>
      </c>
      <c r="O18" s="144">
        <v>300</v>
      </c>
      <c r="P18" s="143">
        <v>281498</v>
      </c>
      <c r="S18" s="87" t="s">
        <v>284</v>
      </c>
      <c r="T18" s="85">
        <v>680</v>
      </c>
      <c r="U18" s="86">
        <v>257769</v>
      </c>
      <c r="W18" s="181" t="s">
        <v>556</v>
      </c>
      <c r="X18" s="183">
        <v>55</v>
      </c>
      <c r="Y18" s="182">
        <v>249975</v>
      </c>
    </row>
    <row r="19" spans="10:25" x14ac:dyDescent="0.25">
      <c r="J19" s="113" t="s">
        <v>361</v>
      </c>
      <c r="K19" s="115">
        <v>28</v>
      </c>
      <c r="L19" s="114">
        <v>231441</v>
      </c>
      <c r="N19" s="142" t="s">
        <v>419</v>
      </c>
      <c r="O19" s="144">
        <v>300</v>
      </c>
      <c r="P19" s="143">
        <v>376496</v>
      </c>
      <c r="S19" s="87" t="s">
        <v>285</v>
      </c>
      <c r="T19" s="85">
        <v>1165</v>
      </c>
      <c r="U19" s="86">
        <v>374178</v>
      </c>
      <c r="W19" s="181" t="s">
        <v>281</v>
      </c>
      <c r="X19" s="183">
        <v>91</v>
      </c>
      <c r="Y19" s="182">
        <v>379616</v>
      </c>
    </row>
    <row r="20" spans="10:25" ht="20.25" customHeight="1" x14ac:dyDescent="0.25">
      <c r="J20" s="113" t="s">
        <v>362</v>
      </c>
      <c r="K20" s="115">
        <v>46</v>
      </c>
      <c r="L20" s="114">
        <v>256591</v>
      </c>
      <c r="N20" s="142" t="s">
        <v>420</v>
      </c>
      <c r="O20" s="144">
        <v>160</v>
      </c>
      <c r="P20" s="143">
        <v>228450</v>
      </c>
      <c r="S20" s="1" t="s">
        <v>286</v>
      </c>
      <c r="T20" s="76">
        <f>SUM(T5:T19)</f>
        <v>10723</v>
      </c>
      <c r="U20" s="78">
        <f>SUM(U5:U19)</f>
        <v>4672741</v>
      </c>
      <c r="W20" s="181" t="s">
        <v>330</v>
      </c>
      <c r="X20" s="183">
        <v>60</v>
      </c>
      <c r="Y20" s="182">
        <v>250000</v>
      </c>
    </row>
    <row r="21" spans="10:25" x14ac:dyDescent="0.25">
      <c r="J21" s="1" t="s">
        <v>363</v>
      </c>
      <c r="K21" s="76">
        <f>SUM(K7:K20)</f>
        <v>425</v>
      </c>
      <c r="L21" s="78">
        <f>SUM(L7:L20)</f>
        <v>3319567</v>
      </c>
      <c r="N21" s="142" t="s">
        <v>421</v>
      </c>
      <c r="O21" s="144">
        <v>140</v>
      </c>
      <c r="P21" s="143">
        <v>220000</v>
      </c>
      <c r="W21" s="181" t="s">
        <v>330</v>
      </c>
      <c r="X21" s="183">
        <v>50</v>
      </c>
      <c r="Y21" s="182">
        <v>250000</v>
      </c>
    </row>
    <row r="22" spans="10:25" ht="18" customHeight="1" x14ac:dyDescent="0.25">
      <c r="N22" s="142" t="s">
        <v>422</v>
      </c>
      <c r="O22" s="144">
        <v>100</v>
      </c>
      <c r="P22" s="143">
        <v>220000</v>
      </c>
      <c r="W22" s="181" t="s">
        <v>557</v>
      </c>
      <c r="X22" s="183">
        <v>84</v>
      </c>
      <c r="Y22" s="182">
        <v>376886</v>
      </c>
    </row>
    <row r="23" spans="10:25" ht="12.75" customHeight="1" x14ac:dyDescent="0.25">
      <c r="N23" s="142" t="s">
        <v>422</v>
      </c>
      <c r="O23" s="144">
        <v>160</v>
      </c>
      <c r="P23" s="143">
        <v>231103</v>
      </c>
      <c r="W23" s="181" t="s">
        <v>425</v>
      </c>
      <c r="X23" s="183">
        <v>147</v>
      </c>
      <c r="Y23" s="182">
        <v>657533</v>
      </c>
    </row>
    <row r="24" spans="10:25" x14ac:dyDescent="0.25">
      <c r="N24" s="142" t="s">
        <v>330</v>
      </c>
      <c r="O24" s="144">
        <v>250</v>
      </c>
      <c r="P24" s="143">
        <v>292340</v>
      </c>
      <c r="W24" s="181" t="s">
        <v>355</v>
      </c>
      <c r="X24" s="183">
        <v>60</v>
      </c>
      <c r="Y24" s="182">
        <v>250000</v>
      </c>
    </row>
    <row r="25" spans="10:25" x14ac:dyDescent="0.25">
      <c r="N25" s="142" t="s">
        <v>423</v>
      </c>
      <c r="O25" s="144">
        <v>160</v>
      </c>
      <c r="P25" s="143">
        <v>235232</v>
      </c>
      <c r="W25" s="181" t="s">
        <v>558</v>
      </c>
      <c r="X25" s="183">
        <v>57</v>
      </c>
      <c r="Y25" s="182">
        <v>250000</v>
      </c>
    </row>
    <row r="26" spans="10:25" x14ac:dyDescent="0.25">
      <c r="N26" s="142" t="s">
        <v>424</v>
      </c>
      <c r="O26" s="144">
        <v>412</v>
      </c>
      <c r="P26" s="143">
        <v>459026</v>
      </c>
      <c r="W26" s="181" t="s">
        <v>429</v>
      </c>
      <c r="X26" s="183">
        <v>60</v>
      </c>
      <c r="Y26" s="182">
        <v>270000</v>
      </c>
    </row>
    <row r="27" spans="10:25" x14ac:dyDescent="0.25">
      <c r="N27" s="142" t="s">
        <v>425</v>
      </c>
      <c r="O27" s="144">
        <v>115</v>
      </c>
      <c r="P27" s="143">
        <v>242042</v>
      </c>
      <c r="W27" s="181" t="s">
        <v>432</v>
      </c>
      <c r="X27" s="183">
        <v>85</v>
      </c>
      <c r="Y27" s="182">
        <v>356349</v>
      </c>
    </row>
    <row r="28" spans="10:25" x14ac:dyDescent="0.25">
      <c r="N28" s="142" t="s">
        <v>426</v>
      </c>
      <c r="O28" s="144">
        <v>200</v>
      </c>
      <c r="P28" s="143">
        <v>281171</v>
      </c>
      <c r="W28" s="181" t="s">
        <v>166</v>
      </c>
      <c r="X28" s="183">
        <v>99</v>
      </c>
      <c r="Y28" s="182">
        <v>441493</v>
      </c>
    </row>
    <row r="29" spans="10:25" ht="18.75" customHeight="1" x14ac:dyDescent="0.25">
      <c r="N29" s="142" t="s">
        <v>427</v>
      </c>
      <c r="O29" s="144">
        <v>250</v>
      </c>
      <c r="P29" s="143">
        <v>284754</v>
      </c>
      <c r="W29" s="181" t="s">
        <v>166</v>
      </c>
      <c r="X29" s="183">
        <v>63</v>
      </c>
      <c r="Y29" s="182">
        <v>262000</v>
      </c>
    </row>
    <row r="30" spans="10:25" x14ac:dyDescent="0.25">
      <c r="N30" s="142" t="s">
        <v>428</v>
      </c>
      <c r="O30" s="144">
        <v>160</v>
      </c>
      <c r="P30" s="143">
        <v>234745</v>
      </c>
      <c r="W30" s="181" t="s">
        <v>360</v>
      </c>
      <c r="X30" s="183">
        <v>90</v>
      </c>
      <c r="Y30" s="182">
        <v>402047</v>
      </c>
    </row>
    <row r="31" spans="10:25" x14ac:dyDescent="0.25">
      <c r="N31" s="142" t="s">
        <v>429</v>
      </c>
      <c r="O31" s="144">
        <v>300</v>
      </c>
      <c r="P31" s="143">
        <v>258285</v>
      </c>
      <c r="W31" s="181" t="s">
        <v>559</v>
      </c>
      <c r="X31" s="183">
        <v>65</v>
      </c>
      <c r="Y31" s="182">
        <v>287881</v>
      </c>
    </row>
    <row r="32" spans="10:25" x14ac:dyDescent="0.25">
      <c r="N32" s="142" t="s">
        <v>430</v>
      </c>
      <c r="O32" s="144">
        <v>450</v>
      </c>
      <c r="P32" s="143">
        <v>377588</v>
      </c>
      <c r="W32" s="181" t="s">
        <v>186</v>
      </c>
      <c r="X32" s="183">
        <v>90</v>
      </c>
      <c r="Y32" s="182">
        <v>357518</v>
      </c>
    </row>
    <row r="33" spans="14:25" ht="16.5" customHeight="1" x14ac:dyDescent="0.25">
      <c r="N33" s="142" t="s">
        <v>431</v>
      </c>
      <c r="O33" s="144">
        <v>140</v>
      </c>
      <c r="P33" s="143">
        <v>220000</v>
      </c>
      <c r="W33" s="181" t="s">
        <v>440</v>
      </c>
      <c r="X33" s="183">
        <v>146</v>
      </c>
      <c r="Y33" s="182">
        <v>613200</v>
      </c>
    </row>
    <row r="34" spans="14:25" x14ac:dyDescent="0.25">
      <c r="N34" s="142" t="s">
        <v>432</v>
      </c>
      <c r="O34" s="144">
        <v>160</v>
      </c>
      <c r="P34" s="143">
        <v>219965</v>
      </c>
      <c r="W34" s="181" t="s">
        <v>440</v>
      </c>
      <c r="X34" s="183">
        <v>63</v>
      </c>
      <c r="Y34" s="182">
        <v>262500</v>
      </c>
    </row>
    <row r="35" spans="14:25" x14ac:dyDescent="0.25">
      <c r="N35" s="142" t="s">
        <v>433</v>
      </c>
      <c r="O35" s="144">
        <v>160</v>
      </c>
      <c r="P35" s="143">
        <v>236074</v>
      </c>
      <c r="W35" s="181" t="s">
        <v>560</v>
      </c>
      <c r="X35" s="183">
        <v>110</v>
      </c>
      <c r="Y35" s="182">
        <v>494882</v>
      </c>
    </row>
    <row r="36" spans="14:25" x14ac:dyDescent="0.25">
      <c r="N36" s="12" t="s">
        <v>434</v>
      </c>
      <c r="O36" s="144">
        <v>250</v>
      </c>
      <c r="P36" s="143">
        <v>361289</v>
      </c>
      <c r="W36" s="12" t="s">
        <v>561</v>
      </c>
      <c r="X36" s="183">
        <v>63</v>
      </c>
      <c r="Y36" s="182">
        <v>262498</v>
      </c>
    </row>
    <row r="37" spans="14:25" ht="20.25" customHeight="1" x14ac:dyDescent="0.25">
      <c r="N37" s="142" t="s">
        <v>435</v>
      </c>
      <c r="O37" s="144">
        <v>175</v>
      </c>
      <c r="P37" s="143">
        <v>281511</v>
      </c>
      <c r="W37" s="12" t="s">
        <v>562</v>
      </c>
      <c r="X37" s="183">
        <v>50</v>
      </c>
      <c r="Y37" s="182">
        <v>250000</v>
      </c>
    </row>
    <row r="38" spans="14:25" x14ac:dyDescent="0.25">
      <c r="N38" s="142" t="s">
        <v>357</v>
      </c>
      <c r="O38" s="144">
        <v>180</v>
      </c>
      <c r="P38" s="143">
        <v>219603</v>
      </c>
      <c r="W38" s="1" t="s">
        <v>563</v>
      </c>
      <c r="X38" s="76">
        <f>SUM(X9:X37)</f>
        <v>2406</v>
      </c>
      <c r="Y38" s="78">
        <f>SUM(Y9:Y37)</f>
        <v>10270568</v>
      </c>
    </row>
    <row r="39" spans="14:25" ht="15" customHeight="1" x14ac:dyDescent="0.25">
      <c r="N39" s="142" t="s">
        <v>436</v>
      </c>
      <c r="O39" s="144">
        <v>255</v>
      </c>
      <c r="P39" s="143">
        <v>281510</v>
      </c>
    </row>
    <row r="40" spans="14:25" ht="18.75" customHeight="1" x14ac:dyDescent="0.25">
      <c r="N40" s="142" t="s">
        <v>437</v>
      </c>
      <c r="O40" s="144">
        <v>140</v>
      </c>
      <c r="P40" s="143">
        <v>220000</v>
      </c>
    </row>
    <row r="41" spans="14:25" x14ac:dyDescent="0.25">
      <c r="N41" s="142" t="s">
        <v>114</v>
      </c>
      <c r="O41" s="144">
        <v>120</v>
      </c>
      <c r="P41" s="143">
        <v>220000</v>
      </c>
    </row>
    <row r="42" spans="14:25" x14ac:dyDescent="0.25">
      <c r="N42" s="142" t="s">
        <v>114</v>
      </c>
      <c r="O42" s="144">
        <v>400</v>
      </c>
      <c r="P42" s="143">
        <v>362231</v>
      </c>
    </row>
    <row r="43" spans="14:25" x14ac:dyDescent="0.25">
      <c r="N43" s="142" t="s">
        <v>359</v>
      </c>
      <c r="O43" s="144">
        <v>275</v>
      </c>
      <c r="P43" s="143">
        <v>264273</v>
      </c>
    </row>
    <row r="44" spans="14:25" ht="21" customHeight="1" x14ac:dyDescent="0.25">
      <c r="N44" s="142" t="s">
        <v>438</v>
      </c>
      <c r="O44" s="144">
        <v>210</v>
      </c>
      <c r="P44" s="143">
        <v>259961</v>
      </c>
    </row>
    <row r="45" spans="14:25" ht="18" customHeight="1" x14ac:dyDescent="0.25">
      <c r="N45" s="142" t="s">
        <v>439</v>
      </c>
      <c r="O45" s="144">
        <v>180</v>
      </c>
      <c r="P45" s="143">
        <v>220000</v>
      </c>
    </row>
    <row r="46" spans="14:25" x14ac:dyDescent="0.25">
      <c r="N46" s="142" t="s">
        <v>440</v>
      </c>
      <c r="O46" s="144">
        <v>375</v>
      </c>
      <c r="P46" s="143">
        <v>514426</v>
      </c>
    </row>
    <row r="47" spans="14:25" x14ac:dyDescent="0.25">
      <c r="N47" s="142" t="s">
        <v>441</v>
      </c>
      <c r="O47" s="144">
        <v>200</v>
      </c>
      <c r="P47" s="143">
        <v>279330</v>
      </c>
    </row>
    <row r="48" spans="14:25" x14ac:dyDescent="0.25">
      <c r="N48" s="142" t="s">
        <v>361</v>
      </c>
      <c r="O48" s="144">
        <v>250</v>
      </c>
      <c r="P48" s="143">
        <v>346012</v>
      </c>
    </row>
    <row r="49" spans="14:16" ht="20.25" customHeight="1" x14ac:dyDescent="0.25">
      <c r="N49" s="142" t="s">
        <v>442</v>
      </c>
      <c r="O49" s="144">
        <v>100</v>
      </c>
      <c r="P49" s="143">
        <v>220000</v>
      </c>
    </row>
    <row r="50" spans="14:16" ht="20.25" customHeight="1" x14ac:dyDescent="0.25">
      <c r="N50" s="142" t="s">
        <v>442</v>
      </c>
      <c r="O50" s="144">
        <v>220</v>
      </c>
      <c r="P50" s="143">
        <v>291589</v>
      </c>
    </row>
    <row r="51" spans="14:16" x14ac:dyDescent="0.25">
      <c r="N51" s="142" t="s">
        <v>443</v>
      </c>
      <c r="O51" s="144">
        <v>165</v>
      </c>
      <c r="P51" s="143">
        <v>247584</v>
      </c>
    </row>
    <row r="52" spans="14:16" x14ac:dyDescent="0.25">
      <c r="N52" s="1" t="s">
        <v>444</v>
      </c>
      <c r="O52" s="76">
        <f>SUM(O9:O51)</f>
        <v>9227</v>
      </c>
      <c r="P52" s="78">
        <f>SUM(P9:P51)</f>
        <v>12010341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opLeftCell="AA1" workbookViewId="0">
      <selection activeCell="AF5" sqref="AF5"/>
    </sheetView>
  </sheetViews>
  <sheetFormatPr defaultRowHeight="15" x14ac:dyDescent="0.25"/>
  <cols>
    <col min="1" max="1" width="14.140625" customWidth="1"/>
    <col min="2" max="2" width="11.7109375" customWidth="1"/>
    <col min="3" max="3" width="12.5703125" customWidth="1"/>
    <col min="4" max="4" width="22.85546875" customWidth="1"/>
    <col min="6" max="6" width="36.5703125" customWidth="1"/>
    <col min="7" max="7" width="10.42578125" customWidth="1"/>
    <col min="8" max="8" width="20.5703125" customWidth="1"/>
    <col min="10" max="10" width="39.140625" customWidth="1"/>
    <col min="12" max="12" width="19.140625" customWidth="1"/>
    <col min="14" max="14" width="49.5703125" customWidth="1"/>
    <col min="15" max="15" width="17.7109375" customWidth="1"/>
    <col min="16" max="16" width="19.42578125" customWidth="1"/>
    <col min="19" max="19" width="40.7109375" customWidth="1"/>
    <col min="20" max="20" width="13.85546875" customWidth="1"/>
    <col min="21" max="21" width="18.140625" customWidth="1"/>
    <col min="23" max="23" width="44.5703125" customWidth="1"/>
    <col min="24" max="25" width="12" customWidth="1"/>
    <col min="27" max="27" width="39.140625" customWidth="1"/>
    <col min="29" max="29" width="18.7109375" customWidth="1"/>
    <col min="31" max="31" width="30.85546875" customWidth="1"/>
    <col min="33" max="33" width="18.5703125" customWidth="1"/>
  </cols>
  <sheetData>
    <row r="1" spans="1:33" x14ac:dyDescent="0.25">
      <c r="A1" s="1" t="s">
        <v>22</v>
      </c>
      <c r="B1" s="2" t="s">
        <v>1</v>
      </c>
      <c r="C1" s="2" t="s">
        <v>2</v>
      </c>
      <c r="D1" s="2" t="s">
        <v>3</v>
      </c>
      <c r="F1" s="1" t="s">
        <v>4</v>
      </c>
      <c r="G1" s="2" t="s">
        <v>5</v>
      </c>
      <c r="H1" s="1" t="s">
        <v>6</v>
      </c>
      <c r="J1" s="1" t="s">
        <v>56</v>
      </c>
      <c r="K1" s="2" t="s">
        <v>5</v>
      </c>
      <c r="L1" s="1" t="s">
        <v>6</v>
      </c>
      <c r="N1" s="1" t="s">
        <v>9</v>
      </c>
      <c r="O1" s="2" t="s">
        <v>5</v>
      </c>
      <c r="P1" s="1" t="s">
        <v>6</v>
      </c>
      <c r="S1" s="1" t="s">
        <v>10</v>
      </c>
      <c r="T1" s="2" t="s">
        <v>5</v>
      </c>
      <c r="U1" s="1" t="s">
        <v>6</v>
      </c>
      <c r="W1" s="1" t="s">
        <v>11</v>
      </c>
      <c r="X1" s="2" t="s">
        <v>5</v>
      </c>
      <c r="Y1" s="1" t="s">
        <v>6</v>
      </c>
      <c r="AA1" s="1" t="s">
        <v>12</v>
      </c>
      <c r="AB1" s="2" t="s">
        <v>5</v>
      </c>
      <c r="AC1" s="1" t="s">
        <v>6</v>
      </c>
      <c r="AE1" s="1" t="s">
        <v>13</v>
      </c>
      <c r="AF1" s="2" t="s">
        <v>5</v>
      </c>
      <c r="AG1" s="1" t="s">
        <v>6</v>
      </c>
    </row>
    <row r="2" spans="1:33" ht="17.25" customHeight="1" x14ac:dyDescent="0.25">
      <c r="A2" s="3" t="s">
        <v>7</v>
      </c>
      <c r="B2">
        <v>1</v>
      </c>
      <c r="C2">
        <v>1000</v>
      </c>
      <c r="D2">
        <v>230000</v>
      </c>
      <c r="F2" s="13" t="s">
        <v>28</v>
      </c>
      <c r="G2">
        <v>1000</v>
      </c>
      <c r="H2" s="11">
        <v>230000</v>
      </c>
      <c r="J2">
        <v>0</v>
      </c>
      <c r="K2">
        <v>0</v>
      </c>
      <c r="L2">
        <v>0</v>
      </c>
      <c r="N2" s="75" t="s">
        <v>75</v>
      </c>
      <c r="O2" s="69">
        <v>200</v>
      </c>
      <c r="P2" s="77">
        <v>284593</v>
      </c>
      <c r="S2" s="90" t="s">
        <v>249</v>
      </c>
      <c r="T2" s="85">
        <v>616</v>
      </c>
      <c r="U2" s="86">
        <v>230000</v>
      </c>
      <c r="W2" s="75" t="s">
        <v>75</v>
      </c>
      <c r="X2" s="69">
        <v>95</v>
      </c>
      <c r="Y2" s="68">
        <v>417446</v>
      </c>
      <c r="AA2" s="75" t="s">
        <v>75</v>
      </c>
      <c r="AB2" s="69">
        <v>63</v>
      </c>
      <c r="AC2" s="68">
        <v>262500</v>
      </c>
      <c r="AE2">
        <v>0</v>
      </c>
      <c r="AF2">
        <v>0</v>
      </c>
      <c r="AG2">
        <v>0</v>
      </c>
    </row>
    <row r="3" spans="1:33" ht="18" customHeight="1" x14ac:dyDescent="0.25">
      <c r="A3" s="3" t="s">
        <v>8</v>
      </c>
      <c r="B3">
        <v>0</v>
      </c>
      <c r="C3">
        <v>0</v>
      </c>
      <c r="D3">
        <v>0</v>
      </c>
      <c r="N3" s="74" t="s">
        <v>116</v>
      </c>
      <c r="O3" s="69">
        <v>200</v>
      </c>
      <c r="P3" s="77">
        <v>290354</v>
      </c>
      <c r="S3" s="87" t="s">
        <v>250</v>
      </c>
      <c r="T3" s="85">
        <v>767</v>
      </c>
      <c r="U3" s="86">
        <v>348610</v>
      </c>
      <c r="W3" s="75" t="s">
        <v>28</v>
      </c>
      <c r="X3" s="69">
        <v>50</v>
      </c>
      <c r="Y3" s="68">
        <v>200000</v>
      </c>
    </row>
    <row r="4" spans="1:33" ht="23.25" customHeight="1" x14ac:dyDescent="0.25">
      <c r="A4" s="3" t="s">
        <v>9</v>
      </c>
      <c r="B4">
        <v>6</v>
      </c>
      <c r="C4">
        <v>1070</v>
      </c>
      <c r="D4">
        <v>1744056</v>
      </c>
      <c r="J4" s="116" t="s">
        <v>255</v>
      </c>
      <c r="K4" s="118">
        <v>25</v>
      </c>
      <c r="L4" s="117">
        <v>220000</v>
      </c>
      <c r="N4" s="75" t="s">
        <v>117</v>
      </c>
      <c r="O4" s="69">
        <v>160</v>
      </c>
      <c r="P4" s="77">
        <v>281510</v>
      </c>
      <c r="S4" s="87" t="s">
        <v>251</v>
      </c>
      <c r="T4" s="85">
        <v>656</v>
      </c>
      <c r="U4" s="86">
        <v>292267</v>
      </c>
      <c r="W4" s="1" t="s">
        <v>564</v>
      </c>
      <c r="X4" s="76">
        <f>SUM(X2:X3)</f>
        <v>145</v>
      </c>
      <c r="Y4" s="78">
        <f>SUM(Y2:Y3)</f>
        <v>617446</v>
      </c>
      <c r="AA4" s="75" t="s">
        <v>75</v>
      </c>
      <c r="AB4" s="210">
        <v>63</v>
      </c>
      <c r="AC4" s="209">
        <v>262500</v>
      </c>
      <c r="AE4" s="12" t="s">
        <v>447</v>
      </c>
      <c r="AF4" s="212">
        <v>125</v>
      </c>
      <c r="AG4" s="211">
        <v>245086</v>
      </c>
    </row>
    <row r="5" spans="1:33" ht="15.75" customHeight="1" x14ac:dyDescent="0.25">
      <c r="A5" s="3" t="s">
        <v>10</v>
      </c>
      <c r="B5">
        <v>3</v>
      </c>
      <c r="C5">
        <v>2039</v>
      </c>
      <c r="D5">
        <v>870877</v>
      </c>
      <c r="J5" s="116" t="s">
        <v>364</v>
      </c>
      <c r="K5" s="118">
        <v>25</v>
      </c>
      <c r="L5" s="117">
        <v>215597</v>
      </c>
      <c r="N5" s="75" t="s">
        <v>118</v>
      </c>
      <c r="O5" s="69">
        <v>160</v>
      </c>
      <c r="P5" s="77">
        <v>294993</v>
      </c>
      <c r="S5" s="1" t="s">
        <v>252</v>
      </c>
      <c r="T5" s="76">
        <f>SUM(T2:T4)</f>
        <v>2039</v>
      </c>
      <c r="U5" s="78">
        <f>SUM(U2:U4)</f>
        <v>870877</v>
      </c>
      <c r="AA5" s="75" t="s">
        <v>447</v>
      </c>
      <c r="AB5" s="210">
        <v>60</v>
      </c>
      <c r="AC5" s="209">
        <v>249991</v>
      </c>
      <c r="AE5" s="1" t="s">
        <v>614</v>
      </c>
    </row>
    <row r="6" spans="1:33" x14ac:dyDescent="0.25">
      <c r="A6" s="3" t="s">
        <v>11</v>
      </c>
      <c r="B6">
        <v>2</v>
      </c>
      <c r="C6">
        <v>145</v>
      </c>
      <c r="D6">
        <v>617446</v>
      </c>
      <c r="F6" s="75" t="s">
        <v>255</v>
      </c>
      <c r="G6" s="69">
        <v>1748</v>
      </c>
      <c r="H6" s="68">
        <v>389740</v>
      </c>
      <c r="J6" s="1" t="s">
        <v>365</v>
      </c>
      <c r="K6" s="76">
        <f>SUM(K4:K5)</f>
        <v>50</v>
      </c>
      <c r="L6" s="78">
        <f>SUM(L4:L5)</f>
        <v>435597</v>
      </c>
      <c r="N6" s="75" t="s">
        <v>119</v>
      </c>
      <c r="O6" s="69">
        <v>150</v>
      </c>
      <c r="P6" s="77">
        <v>277210</v>
      </c>
      <c r="AA6" s="75" t="s">
        <v>255</v>
      </c>
      <c r="AB6" s="210">
        <v>60</v>
      </c>
      <c r="AC6" s="209">
        <v>250000</v>
      </c>
    </row>
    <row r="7" spans="1:33" x14ac:dyDescent="0.25">
      <c r="A7" s="3" t="s">
        <v>12</v>
      </c>
      <c r="B7">
        <v>1</v>
      </c>
      <c r="C7">
        <v>63</v>
      </c>
      <c r="D7">
        <v>262500</v>
      </c>
      <c r="F7" s="75" t="s">
        <v>333</v>
      </c>
      <c r="G7" s="69">
        <v>2427</v>
      </c>
      <c r="H7" s="68">
        <v>519837</v>
      </c>
      <c r="N7" s="75" t="s">
        <v>120</v>
      </c>
      <c r="O7" s="69">
        <v>200</v>
      </c>
      <c r="P7" s="77">
        <v>315396</v>
      </c>
      <c r="W7" s="184" t="s">
        <v>75</v>
      </c>
      <c r="X7" s="186">
        <v>95</v>
      </c>
      <c r="Y7" s="185">
        <v>417446</v>
      </c>
      <c r="AA7" s="75" t="s">
        <v>457</v>
      </c>
      <c r="AB7" s="210">
        <v>60</v>
      </c>
      <c r="AC7" s="209">
        <v>250000</v>
      </c>
    </row>
    <row r="8" spans="1:33" x14ac:dyDescent="0.25">
      <c r="A8" s="3" t="s">
        <v>13</v>
      </c>
      <c r="B8">
        <v>0</v>
      </c>
      <c r="C8">
        <v>0</v>
      </c>
      <c r="D8">
        <v>0</v>
      </c>
      <c r="F8" s="75" t="s">
        <v>334</v>
      </c>
      <c r="G8" s="69">
        <v>1000</v>
      </c>
      <c r="H8" s="68">
        <v>230000</v>
      </c>
      <c r="N8" s="1" t="s">
        <v>121</v>
      </c>
      <c r="O8" s="5">
        <f>SUM(O2:O7)</f>
        <v>1070</v>
      </c>
      <c r="P8" s="6">
        <f>SUM(P2:P7)</f>
        <v>1744056</v>
      </c>
      <c r="S8" s="87" t="s">
        <v>253</v>
      </c>
      <c r="T8" s="85">
        <v>500</v>
      </c>
      <c r="U8" s="86">
        <v>230000</v>
      </c>
      <c r="W8" s="184" t="s">
        <v>565</v>
      </c>
      <c r="X8" s="186">
        <v>95</v>
      </c>
      <c r="Y8" s="185">
        <v>380058</v>
      </c>
      <c r="AA8" s="75" t="s">
        <v>464</v>
      </c>
      <c r="AB8" s="210">
        <v>60</v>
      </c>
      <c r="AC8" s="209">
        <v>250000</v>
      </c>
    </row>
    <row r="9" spans="1:33" x14ac:dyDescent="0.25">
      <c r="A9" s="1" t="s">
        <v>18</v>
      </c>
      <c r="B9" s="1">
        <f>SUM(B2:B8)</f>
        <v>13</v>
      </c>
      <c r="C9" s="1">
        <f>SUM(C2:C8)</f>
        <v>4317</v>
      </c>
      <c r="D9" s="1">
        <f>SUM(D2:D8)</f>
        <v>3724879</v>
      </c>
      <c r="F9" s="75" t="s">
        <v>28</v>
      </c>
      <c r="G9" s="69">
        <v>1000</v>
      </c>
      <c r="H9" s="68">
        <v>230000</v>
      </c>
      <c r="S9" s="90" t="s">
        <v>249</v>
      </c>
      <c r="T9" s="85">
        <v>616</v>
      </c>
      <c r="U9" s="86">
        <v>230000</v>
      </c>
      <c r="W9" s="184" t="s">
        <v>452</v>
      </c>
      <c r="X9" s="186">
        <v>73</v>
      </c>
      <c r="Y9" s="185">
        <v>327186</v>
      </c>
      <c r="AA9" s="1" t="s">
        <v>602</v>
      </c>
      <c r="AB9" s="76">
        <f>SUM(AB4:AB8)</f>
        <v>303</v>
      </c>
      <c r="AC9" s="78">
        <f>SUM(AC4:AC8)</f>
        <v>1262491</v>
      </c>
    </row>
    <row r="10" spans="1:33" x14ac:dyDescent="0.25">
      <c r="F10" s="1" t="s">
        <v>335</v>
      </c>
      <c r="G10" s="76">
        <f>SUM(G6:G9)</f>
        <v>6175</v>
      </c>
      <c r="H10" s="78">
        <f>SUM(H6:H9)</f>
        <v>1369577</v>
      </c>
      <c r="S10" s="87" t="s">
        <v>254</v>
      </c>
      <c r="T10" s="85">
        <v>501</v>
      </c>
      <c r="U10" s="86">
        <v>230000</v>
      </c>
      <c r="W10" s="184" t="s">
        <v>255</v>
      </c>
      <c r="X10" s="186">
        <v>65</v>
      </c>
      <c r="Y10" s="185">
        <v>285122</v>
      </c>
    </row>
    <row r="11" spans="1:33" x14ac:dyDescent="0.25">
      <c r="N11" s="145" t="s">
        <v>75</v>
      </c>
      <c r="O11" s="147">
        <v>200</v>
      </c>
      <c r="P11" s="146">
        <v>284593</v>
      </c>
      <c r="S11" s="87" t="s">
        <v>255</v>
      </c>
      <c r="T11" s="85">
        <v>583</v>
      </c>
      <c r="U11" s="86">
        <v>257769</v>
      </c>
      <c r="W11" s="184" t="s">
        <v>256</v>
      </c>
      <c r="X11" s="186">
        <v>70</v>
      </c>
      <c r="Y11" s="185">
        <v>290326</v>
      </c>
    </row>
    <row r="12" spans="1:33" x14ac:dyDescent="0.25">
      <c r="N12" s="145" t="s">
        <v>445</v>
      </c>
      <c r="O12" s="147">
        <v>175</v>
      </c>
      <c r="P12" s="146">
        <v>339027</v>
      </c>
      <c r="S12" s="87" t="s">
        <v>256</v>
      </c>
      <c r="T12" s="85">
        <v>583</v>
      </c>
      <c r="U12" s="86">
        <v>254441</v>
      </c>
      <c r="W12" s="184" t="s">
        <v>455</v>
      </c>
      <c r="X12" s="186">
        <v>77</v>
      </c>
      <c r="Y12" s="185">
        <v>322761</v>
      </c>
    </row>
    <row r="13" spans="1:33" x14ac:dyDescent="0.25">
      <c r="N13" s="145" t="s">
        <v>116</v>
      </c>
      <c r="O13" s="147">
        <v>200</v>
      </c>
      <c r="P13" s="146">
        <v>290354</v>
      </c>
      <c r="S13" s="87" t="s">
        <v>257</v>
      </c>
      <c r="T13" s="85">
        <v>635</v>
      </c>
      <c r="U13" s="86">
        <v>292267</v>
      </c>
      <c r="W13" s="184" t="s">
        <v>457</v>
      </c>
      <c r="X13" s="186">
        <v>50</v>
      </c>
      <c r="Y13" s="185">
        <v>250000</v>
      </c>
    </row>
    <row r="14" spans="1:33" ht="18" customHeight="1" x14ac:dyDescent="0.25">
      <c r="N14" s="145" t="s">
        <v>446</v>
      </c>
      <c r="O14" s="147">
        <v>160</v>
      </c>
      <c r="P14" s="146">
        <v>247584</v>
      </c>
      <c r="S14" s="87" t="s">
        <v>258</v>
      </c>
      <c r="T14" s="85">
        <v>814</v>
      </c>
      <c r="U14" s="86">
        <v>374729</v>
      </c>
      <c r="W14" s="12" t="s">
        <v>566</v>
      </c>
      <c r="X14" s="186">
        <v>124</v>
      </c>
      <c r="Y14" s="185">
        <v>437670</v>
      </c>
    </row>
    <row r="15" spans="1:33" x14ac:dyDescent="0.25">
      <c r="N15" s="145" t="s">
        <v>447</v>
      </c>
      <c r="O15" s="147">
        <v>120</v>
      </c>
      <c r="P15" s="146">
        <v>219535</v>
      </c>
      <c r="S15" s="87" t="s">
        <v>259</v>
      </c>
      <c r="T15" s="85">
        <v>816</v>
      </c>
      <c r="U15" s="86">
        <v>371283</v>
      </c>
      <c r="W15" s="184" t="s">
        <v>258</v>
      </c>
      <c r="X15" s="186">
        <v>60</v>
      </c>
      <c r="Y15" s="185">
        <v>250000</v>
      </c>
    </row>
    <row r="16" spans="1:33" x14ac:dyDescent="0.25">
      <c r="N16" s="145" t="s">
        <v>447</v>
      </c>
      <c r="O16" s="147">
        <v>140</v>
      </c>
      <c r="P16" s="146">
        <v>219535</v>
      </c>
      <c r="S16" s="87" t="s">
        <v>260</v>
      </c>
      <c r="T16" s="85">
        <v>1118</v>
      </c>
      <c r="U16" s="86">
        <v>404981</v>
      </c>
      <c r="W16" s="184" t="s">
        <v>258</v>
      </c>
      <c r="X16" s="186">
        <v>126</v>
      </c>
      <c r="Y16" s="185">
        <v>527281</v>
      </c>
    </row>
    <row r="17" spans="14:25" x14ac:dyDescent="0.25">
      <c r="N17" s="145" t="s">
        <v>448</v>
      </c>
      <c r="O17" s="147">
        <v>175</v>
      </c>
      <c r="P17" s="146">
        <v>264853</v>
      </c>
      <c r="S17" s="87" t="s">
        <v>261</v>
      </c>
      <c r="T17" s="85">
        <v>500</v>
      </c>
      <c r="U17" s="86">
        <v>229997</v>
      </c>
      <c r="W17" s="184" t="s">
        <v>567</v>
      </c>
      <c r="X17" s="186">
        <v>50</v>
      </c>
      <c r="Y17" s="185">
        <v>250000</v>
      </c>
    </row>
    <row r="18" spans="14:25" x14ac:dyDescent="0.25">
      <c r="N18" s="145" t="s">
        <v>449</v>
      </c>
      <c r="O18" s="147">
        <v>140</v>
      </c>
      <c r="P18" s="146">
        <v>220000</v>
      </c>
      <c r="S18" s="87" t="s">
        <v>250</v>
      </c>
      <c r="T18" s="85">
        <v>767</v>
      </c>
      <c r="U18" s="86">
        <v>348610</v>
      </c>
      <c r="W18" s="184" t="s">
        <v>260</v>
      </c>
      <c r="X18" s="186">
        <v>80</v>
      </c>
      <c r="Y18" s="185">
        <v>345628</v>
      </c>
    </row>
    <row r="19" spans="14:25" x14ac:dyDescent="0.25">
      <c r="N19" s="145" t="s">
        <v>450</v>
      </c>
      <c r="O19" s="147">
        <v>180</v>
      </c>
      <c r="P19" s="146">
        <v>220000</v>
      </c>
      <c r="S19" s="87" t="s">
        <v>251</v>
      </c>
      <c r="T19" s="85">
        <v>656</v>
      </c>
      <c r="U19" s="86">
        <v>292267</v>
      </c>
      <c r="W19" s="184" t="s">
        <v>260</v>
      </c>
      <c r="X19" s="186">
        <v>60</v>
      </c>
      <c r="Y19" s="185">
        <v>250000</v>
      </c>
    </row>
    <row r="20" spans="14:25" x14ac:dyDescent="0.25">
      <c r="N20" s="145" t="s">
        <v>451</v>
      </c>
      <c r="O20" s="147">
        <v>160</v>
      </c>
      <c r="P20" s="146">
        <v>245015</v>
      </c>
      <c r="S20" s="1" t="s">
        <v>262</v>
      </c>
      <c r="T20" s="76">
        <f>SUM(T8:T19)</f>
        <v>8089</v>
      </c>
      <c r="U20" s="78">
        <f>SUM(U8:U19)</f>
        <v>3516344</v>
      </c>
      <c r="W20" s="184" t="s">
        <v>28</v>
      </c>
      <c r="X20" s="186">
        <v>50</v>
      </c>
      <c r="Y20" s="185">
        <v>200000</v>
      </c>
    </row>
    <row r="21" spans="14:25" x14ac:dyDescent="0.25">
      <c r="N21" s="145" t="s">
        <v>452</v>
      </c>
      <c r="O21" s="147">
        <v>175</v>
      </c>
      <c r="P21" s="146">
        <v>310659</v>
      </c>
      <c r="W21" s="184" t="s">
        <v>261</v>
      </c>
      <c r="X21" s="186">
        <v>55</v>
      </c>
      <c r="Y21" s="185">
        <v>250000</v>
      </c>
    </row>
    <row r="22" spans="14:25" x14ac:dyDescent="0.25">
      <c r="N22" s="145" t="s">
        <v>255</v>
      </c>
      <c r="O22" s="147">
        <v>200</v>
      </c>
      <c r="P22" s="146">
        <v>336657</v>
      </c>
      <c r="W22" s="184" t="s">
        <v>261</v>
      </c>
      <c r="X22" s="186">
        <v>55</v>
      </c>
      <c r="Y22" s="185">
        <v>250000</v>
      </c>
    </row>
    <row r="23" spans="14:25" ht="30" x14ac:dyDescent="0.25">
      <c r="N23" s="145" t="s">
        <v>453</v>
      </c>
      <c r="O23" s="147">
        <v>140</v>
      </c>
      <c r="P23" s="146">
        <v>220000</v>
      </c>
      <c r="W23" s="184" t="s">
        <v>568</v>
      </c>
      <c r="X23" s="186">
        <v>65</v>
      </c>
      <c r="Y23" s="185">
        <v>262500</v>
      </c>
    </row>
    <row r="24" spans="14:25" ht="30" x14ac:dyDescent="0.25">
      <c r="N24" s="145" t="s">
        <v>454</v>
      </c>
      <c r="O24" s="147">
        <v>250</v>
      </c>
      <c r="P24" s="146">
        <v>329422</v>
      </c>
      <c r="W24" s="184" t="s">
        <v>568</v>
      </c>
      <c r="X24" s="186">
        <v>65</v>
      </c>
      <c r="Y24" s="185">
        <v>262500</v>
      </c>
    </row>
    <row r="25" spans="14:25" x14ac:dyDescent="0.25">
      <c r="N25" s="145" t="s">
        <v>256</v>
      </c>
      <c r="O25" s="147">
        <v>210</v>
      </c>
      <c r="P25" s="146">
        <v>336461</v>
      </c>
      <c r="W25" s="184" t="s">
        <v>364</v>
      </c>
      <c r="X25" s="186">
        <v>99</v>
      </c>
      <c r="Y25" s="185">
        <v>404323</v>
      </c>
    </row>
    <row r="26" spans="14:25" x14ac:dyDescent="0.25">
      <c r="N26" s="145" t="s">
        <v>455</v>
      </c>
      <c r="O26" s="147">
        <v>180</v>
      </c>
      <c r="P26" s="146">
        <v>281306</v>
      </c>
      <c r="W26" s="184" t="s">
        <v>467</v>
      </c>
      <c r="X26" s="186">
        <v>66</v>
      </c>
      <c r="Y26" s="185">
        <v>295574</v>
      </c>
    </row>
    <row r="27" spans="14:25" x14ac:dyDescent="0.25">
      <c r="N27" s="145" t="s">
        <v>456</v>
      </c>
      <c r="O27" s="147">
        <v>160</v>
      </c>
      <c r="P27" s="146">
        <v>231103</v>
      </c>
      <c r="W27" s="1" t="s">
        <v>569</v>
      </c>
      <c r="X27" s="76">
        <f>SUM(X7:X26)</f>
        <v>1480</v>
      </c>
      <c r="Y27" s="78">
        <f>SUM(Y7:Y26)</f>
        <v>6258375</v>
      </c>
    </row>
    <row r="28" spans="14:25" x14ac:dyDescent="0.25">
      <c r="N28" s="145" t="s">
        <v>457</v>
      </c>
      <c r="O28" s="147">
        <v>225</v>
      </c>
      <c r="P28" s="146">
        <v>292340</v>
      </c>
    </row>
    <row r="29" spans="14:25" x14ac:dyDescent="0.25">
      <c r="N29" s="145" t="s">
        <v>117</v>
      </c>
      <c r="O29" s="147">
        <v>160</v>
      </c>
      <c r="P29" s="146">
        <v>281510</v>
      </c>
    </row>
    <row r="30" spans="14:25" x14ac:dyDescent="0.25">
      <c r="N30" s="145" t="s">
        <v>118</v>
      </c>
      <c r="O30" s="147">
        <v>160</v>
      </c>
      <c r="P30" s="146">
        <v>294993</v>
      </c>
    </row>
    <row r="31" spans="14:25" x14ac:dyDescent="0.25">
      <c r="N31" s="12" t="s">
        <v>458</v>
      </c>
      <c r="O31" s="147">
        <v>200</v>
      </c>
      <c r="P31" s="146">
        <v>281509</v>
      </c>
    </row>
    <row r="32" spans="14:25" x14ac:dyDescent="0.25">
      <c r="N32" s="145" t="s">
        <v>459</v>
      </c>
      <c r="O32" s="147">
        <v>140</v>
      </c>
      <c r="P32" s="146">
        <v>220000</v>
      </c>
    </row>
    <row r="33" spans="14:16" x14ac:dyDescent="0.25">
      <c r="N33" s="145" t="s">
        <v>460</v>
      </c>
      <c r="O33" s="147">
        <v>140</v>
      </c>
      <c r="P33" s="146">
        <v>220000</v>
      </c>
    </row>
    <row r="34" spans="14:16" x14ac:dyDescent="0.25">
      <c r="N34" s="145" t="s">
        <v>460</v>
      </c>
      <c r="O34" s="147">
        <v>120</v>
      </c>
      <c r="P34" s="146">
        <v>220000</v>
      </c>
    </row>
    <row r="35" spans="14:16" x14ac:dyDescent="0.25">
      <c r="N35" s="145" t="s">
        <v>333</v>
      </c>
      <c r="O35" s="147">
        <v>200</v>
      </c>
      <c r="P35" s="146">
        <v>342737</v>
      </c>
    </row>
    <row r="36" spans="14:16" x14ac:dyDescent="0.25">
      <c r="N36" s="145" t="s">
        <v>461</v>
      </c>
      <c r="O36" s="147">
        <v>160</v>
      </c>
      <c r="P36" s="146">
        <v>231103</v>
      </c>
    </row>
    <row r="37" spans="14:16" x14ac:dyDescent="0.25">
      <c r="N37" s="145" t="s">
        <v>462</v>
      </c>
      <c r="O37" s="147">
        <v>200</v>
      </c>
      <c r="P37" s="146">
        <v>298249</v>
      </c>
    </row>
    <row r="38" spans="14:16" x14ac:dyDescent="0.25">
      <c r="N38" s="145" t="s">
        <v>463</v>
      </c>
      <c r="O38" s="147">
        <v>140</v>
      </c>
      <c r="P38" s="146">
        <v>220000</v>
      </c>
    </row>
    <row r="39" spans="14:16" x14ac:dyDescent="0.25">
      <c r="N39" s="145" t="s">
        <v>464</v>
      </c>
      <c r="O39" s="147">
        <v>190</v>
      </c>
      <c r="P39" s="146">
        <v>310831</v>
      </c>
    </row>
    <row r="40" spans="14:16" x14ac:dyDescent="0.25">
      <c r="N40" s="145" t="s">
        <v>119</v>
      </c>
      <c r="O40" s="147">
        <v>150</v>
      </c>
      <c r="P40" s="146">
        <v>277210</v>
      </c>
    </row>
    <row r="41" spans="14:16" x14ac:dyDescent="0.25">
      <c r="N41" s="145" t="s">
        <v>465</v>
      </c>
      <c r="O41" s="147">
        <v>200</v>
      </c>
      <c r="P41" s="146">
        <v>301381</v>
      </c>
    </row>
    <row r="42" spans="14:16" x14ac:dyDescent="0.25">
      <c r="N42" s="145" t="s">
        <v>466</v>
      </c>
      <c r="O42" s="147">
        <v>200</v>
      </c>
      <c r="P42" s="146">
        <v>286759</v>
      </c>
    </row>
    <row r="43" spans="14:16" x14ac:dyDescent="0.25">
      <c r="N43" s="145" t="s">
        <v>120</v>
      </c>
      <c r="O43" s="147">
        <v>200</v>
      </c>
      <c r="P43" s="146">
        <v>315396</v>
      </c>
    </row>
    <row r="44" spans="14:16" x14ac:dyDescent="0.25">
      <c r="N44" s="145" t="s">
        <v>467</v>
      </c>
      <c r="O44" s="147">
        <v>250</v>
      </c>
      <c r="P44" s="146">
        <v>311631</v>
      </c>
    </row>
    <row r="45" spans="14:16" x14ac:dyDescent="0.25">
      <c r="N45" s="145" t="s">
        <v>468</v>
      </c>
      <c r="O45" s="147">
        <v>160</v>
      </c>
      <c r="P45" s="146">
        <v>241707</v>
      </c>
    </row>
    <row r="46" spans="14:16" x14ac:dyDescent="0.25">
      <c r="N46" s="1" t="s">
        <v>469</v>
      </c>
      <c r="O46" s="76">
        <f>SUM(O11:O45)</f>
        <v>6160</v>
      </c>
      <c r="P46" s="78">
        <f ca="1">SUM(P11:P46)</f>
        <v>9543460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opLeftCell="AB1" workbookViewId="0">
      <selection activeCell="AG5" sqref="AG5:AG7"/>
    </sheetView>
  </sheetViews>
  <sheetFormatPr defaultRowHeight="15" x14ac:dyDescent="0.25"/>
  <cols>
    <col min="1" max="1" width="7.5703125" customWidth="1"/>
    <col min="2" max="2" width="14.5703125" customWidth="1"/>
    <col min="3" max="3" width="12" customWidth="1"/>
    <col min="4" max="4" width="21.5703125" customWidth="1"/>
    <col min="6" max="6" width="40" customWidth="1"/>
    <col min="7" max="7" width="10" customWidth="1"/>
    <col min="8" max="8" width="18.5703125" customWidth="1"/>
    <col min="10" max="10" width="46.140625" customWidth="1"/>
    <col min="12" max="12" width="18.5703125" customWidth="1"/>
    <col min="14" max="14" width="48.7109375" customWidth="1"/>
    <col min="15" max="15" width="13.7109375" customWidth="1"/>
    <col min="16" max="16" width="18.85546875" customWidth="1"/>
    <col min="19" max="19" width="41.7109375" customWidth="1"/>
    <col min="20" max="20" width="11.28515625" customWidth="1"/>
    <col min="21" max="21" width="18.42578125" customWidth="1"/>
    <col min="23" max="23" width="39" bestFit="1" customWidth="1"/>
    <col min="24" max="24" width="9.140625" customWidth="1"/>
    <col min="25" max="25" width="18.5703125" customWidth="1"/>
    <col min="27" max="27" width="35" customWidth="1"/>
    <col min="28" max="28" width="13.7109375" customWidth="1"/>
    <col min="29" max="29" width="18.42578125" customWidth="1"/>
    <col min="31" max="31" width="45.7109375" customWidth="1"/>
    <col min="33" max="33" width="19" customWidth="1"/>
  </cols>
  <sheetData>
    <row r="1" spans="1:33" x14ac:dyDescent="0.25">
      <c r="A1" s="1" t="s">
        <v>23</v>
      </c>
      <c r="B1" s="2" t="s">
        <v>1</v>
      </c>
      <c r="C1" s="2" t="s">
        <v>2</v>
      </c>
      <c r="D1" s="2" t="s">
        <v>3</v>
      </c>
      <c r="F1" s="1" t="s">
        <v>4</v>
      </c>
      <c r="G1" s="2" t="s">
        <v>5</v>
      </c>
      <c r="H1" s="1" t="s">
        <v>6</v>
      </c>
      <c r="J1" s="1" t="s">
        <v>56</v>
      </c>
      <c r="K1" s="2" t="s">
        <v>5</v>
      </c>
      <c r="L1" s="1" t="s">
        <v>6</v>
      </c>
      <c r="N1" s="1" t="s">
        <v>9</v>
      </c>
      <c r="O1" s="2" t="s">
        <v>5</v>
      </c>
      <c r="P1" s="1" t="s">
        <v>6</v>
      </c>
      <c r="S1" s="1" t="s">
        <v>10</v>
      </c>
      <c r="T1" s="2" t="s">
        <v>5</v>
      </c>
      <c r="U1" s="1" t="s">
        <v>6</v>
      </c>
      <c r="W1" s="1" t="s">
        <v>11</v>
      </c>
      <c r="X1" s="2" t="s">
        <v>5</v>
      </c>
      <c r="Y1" s="1" t="s">
        <v>6</v>
      </c>
      <c r="AA1" s="1" t="s">
        <v>12</v>
      </c>
      <c r="AB1" s="2" t="s">
        <v>5</v>
      </c>
      <c r="AC1" s="1" t="s">
        <v>6</v>
      </c>
      <c r="AE1" s="1" t="s">
        <v>13</v>
      </c>
      <c r="AF1" s="2" t="s">
        <v>5</v>
      </c>
      <c r="AG1" s="1" t="s">
        <v>6</v>
      </c>
    </row>
    <row r="2" spans="1:33" x14ac:dyDescent="0.25">
      <c r="A2" s="3" t="s">
        <v>7</v>
      </c>
      <c r="B2">
        <v>2</v>
      </c>
      <c r="C2">
        <v>2262</v>
      </c>
      <c r="D2">
        <v>589384</v>
      </c>
      <c r="F2" s="14" t="s">
        <v>29</v>
      </c>
      <c r="G2" s="15">
        <v>1000</v>
      </c>
      <c r="H2" s="16">
        <v>214127</v>
      </c>
      <c r="J2" s="47">
        <v>0</v>
      </c>
      <c r="K2" s="49">
        <v>0</v>
      </c>
      <c r="L2" s="48">
        <v>0</v>
      </c>
      <c r="N2" s="74" t="s">
        <v>122</v>
      </c>
      <c r="O2" s="69">
        <v>160</v>
      </c>
      <c r="P2" s="77">
        <v>230666</v>
      </c>
      <c r="S2" s="87" t="s">
        <v>189</v>
      </c>
      <c r="T2" s="85">
        <v>825</v>
      </c>
      <c r="U2" s="86">
        <v>303090</v>
      </c>
      <c r="W2" s="75" t="s">
        <v>188</v>
      </c>
      <c r="X2" s="69">
        <v>64</v>
      </c>
      <c r="Y2" s="68">
        <v>260625</v>
      </c>
      <c r="AA2" s="75" t="s">
        <v>30</v>
      </c>
      <c r="AB2" s="69">
        <v>63</v>
      </c>
      <c r="AC2" s="68">
        <v>262500</v>
      </c>
      <c r="AE2">
        <v>0</v>
      </c>
      <c r="AF2">
        <v>0</v>
      </c>
      <c r="AG2">
        <v>0</v>
      </c>
    </row>
    <row r="3" spans="1:33" x14ac:dyDescent="0.25">
      <c r="A3" s="3" t="s">
        <v>8</v>
      </c>
      <c r="B3">
        <v>0</v>
      </c>
      <c r="C3">
        <v>0</v>
      </c>
      <c r="D3">
        <v>0</v>
      </c>
      <c r="F3" s="17" t="s">
        <v>30</v>
      </c>
      <c r="G3" s="18">
        <v>1262</v>
      </c>
      <c r="H3" s="19">
        <v>375257</v>
      </c>
      <c r="N3" s="75" t="s">
        <v>123</v>
      </c>
      <c r="O3" s="69">
        <v>190</v>
      </c>
      <c r="P3" s="77">
        <v>281511</v>
      </c>
      <c r="W3" s="75" t="s">
        <v>124</v>
      </c>
      <c r="X3" s="69">
        <v>87</v>
      </c>
      <c r="Y3" s="68">
        <v>364413</v>
      </c>
    </row>
    <row r="4" spans="1:33" x14ac:dyDescent="0.25">
      <c r="A4" s="3" t="s">
        <v>9</v>
      </c>
      <c r="B4">
        <v>5</v>
      </c>
      <c r="C4">
        <v>1065</v>
      </c>
      <c r="D4">
        <v>1490530</v>
      </c>
      <c r="F4" s="1" t="s">
        <v>18</v>
      </c>
      <c r="G4" s="5">
        <f>SUM(G2:G3)</f>
        <v>2262</v>
      </c>
      <c r="H4" s="6">
        <f>SUM(H2:H3)</f>
        <v>589384</v>
      </c>
      <c r="N4" s="75" t="s">
        <v>61</v>
      </c>
      <c r="O4" s="69">
        <v>300</v>
      </c>
      <c r="P4" s="77">
        <v>443212</v>
      </c>
      <c r="W4" s="75" t="s">
        <v>30</v>
      </c>
      <c r="X4" s="69">
        <v>70</v>
      </c>
      <c r="Y4" s="68">
        <v>293474</v>
      </c>
      <c r="AA4" s="1"/>
      <c r="AB4" s="5"/>
      <c r="AC4" s="6"/>
    </row>
    <row r="5" spans="1:33" ht="17.25" customHeight="1" x14ac:dyDescent="0.25">
      <c r="A5" s="3" t="s">
        <v>10</v>
      </c>
      <c r="B5">
        <v>1</v>
      </c>
      <c r="C5">
        <v>825</v>
      </c>
      <c r="D5">
        <v>303090</v>
      </c>
      <c r="J5" s="119" t="s">
        <v>263</v>
      </c>
      <c r="K5" s="121">
        <v>30</v>
      </c>
      <c r="L5" s="120">
        <v>220000</v>
      </c>
      <c r="N5" s="75" t="s">
        <v>124</v>
      </c>
      <c r="O5" s="69">
        <v>275</v>
      </c>
      <c r="P5" s="77">
        <v>315141</v>
      </c>
      <c r="W5" s="75" t="s">
        <v>189</v>
      </c>
      <c r="X5" s="69">
        <v>63</v>
      </c>
      <c r="Y5" s="68">
        <v>262500</v>
      </c>
      <c r="AA5" s="75" t="s">
        <v>267</v>
      </c>
      <c r="AB5" s="212">
        <v>56</v>
      </c>
      <c r="AC5" s="211">
        <v>250000</v>
      </c>
      <c r="AE5" s="213" t="s">
        <v>336</v>
      </c>
      <c r="AF5" s="215">
        <v>125</v>
      </c>
      <c r="AG5" s="214">
        <v>250000</v>
      </c>
    </row>
    <row r="6" spans="1:33" x14ac:dyDescent="0.25">
      <c r="A6" s="3" t="s">
        <v>11</v>
      </c>
      <c r="B6">
        <v>5</v>
      </c>
      <c r="C6">
        <v>334</v>
      </c>
      <c r="D6">
        <v>1431010</v>
      </c>
      <c r="J6" s="119" t="s">
        <v>366</v>
      </c>
      <c r="K6" s="121">
        <v>30</v>
      </c>
      <c r="L6" s="120">
        <v>219520</v>
      </c>
      <c r="N6" s="75" t="s">
        <v>125</v>
      </c>
      <c r="O6" s="69">
        <v>140</v>
      </c>
      <c r="P6" s="77">
        <v>220000</v>
      </c>
      <c r="S6" s="87" t="s">
        <v>263</v>
      </c>
      <c r="T6" s="85">
        <v>741</v>
      </c>
      <c r="U6" s="86">
        <v>341228</v>
      </c>
      <c r="W6" s="75" t="s">
        <v>190</v>
      </c>
      <c r="X6" s="69">
        <v>50</v>
      </c>
      <c r="Y6" s="68">
        <v>249998</v>
      </c>
      <c r="AA6" s="75" t="s">
        <v>61</v>
      </c>
      <c r="AB6" s="212">
        <v>63</v>
      </c>
      <c r="AC6" s="211">
        <v>262500</v>
      </c>
      <c r="AE6" s="213" t="s">
        <v>267</v>
      </c>
      <c r="AF6" s="215">
        <v>131</v>
      </c>
      <c r="AG6" s="214">
        <v>274341</v>
      </c>
    </row>
    <row r="7" spans="1:33" x14ac:dyDescent="0.25">
      <c r="A7" s="3" t="s">
        <v>12</v>
      </c>
      <c r="B7">
        <v>1</v>
      </c>
      <c r="C7">
        <v>63</v>
      </c>
      <c r="D7">
        <v>262500</v>
      </c>
      <c r="J7" s="119" t="s">
        <v>61</v>
      </c>
      <c r="K7" s="121">
        <v>26</v>
      </c>
      <c r="L7" s="120">
        <v>228801</v>
      </c>
      <c r="N7" s="1" t="s">
        <v>126</v>
      </c>
      <c r="O7" s="5">
        <f>SUM(O2:O6)</f>
        <v>1065</v>
      </c>
      <c r="P7" s="6">
        <f>SUM(P2:P6)</f>
        <v>1490530</v>
      </c>
      <c r="S7" s="87" t="s">
        <v>264</v>
      </c>
      <c r="T7" s="85">
        <v>1166</v>
      </c>
      <c r="U7" s="86">
        <v>399095</v>
      </c>
      <c r="W7" s="1" t="s">
        <v>95</v>
      </c>
      <c r="X7" s="5">
        <f>SUM(X2:X6)</f>
        <v>334</v>
      </c>
      <c r="Y7" s="6">
        <f>SUM(Y2:Y6)</f>
        <v>1431010</v>
      </c>
      <c r="AA7" s="75" t="s">
        <v>30</v>
      </c>
      <c r="AB7" s="212">
        <v>63</v>
      </c>
      <c r="AC7" s="211">
        <v>262500</v>
      </c>
      <c r="AE7" s="1" t="s">
        <v>615</v>
      </c>
      <c r="AF7" s="76">
        <f>SUM(AF5:AF6)</f>
        <v>256</v>
      </c>
      <c r="AG7" s="78">
        <f>SUM(AG5:AG6)</f>
        <v>524341</v>
      </c>
    </row>
    <row r="8" spans="1:33" ht="20.25" customHeight="1" x14ac:dyDescent="0.25">
      <c r="A8" s="3" t="s">
        <v>13</v>
      </c>
      <c r="B8">
        <v>0</v>
      </c>
      <c r="C8">
        <v>0</v>
      </c>
      <c r="D8">
        <v>0</v>
      </c>
      <c r="F8" s="74" t="s">
        <v>336</v>
      </c>
      <c r="G8" s="69">
        <v>1000</v>
      </c>
      <c r="H8" s="68">
        <v>230000</v>
      </c>
      <c r="J8" s="119" t="s">
        <v>271</v>
      </c>
      <c r="K8" s="121">
        <v>26</v>
      </c>
      <c r="L8" s="120">
        <v>228800</v>
      </c>
      <c r="S8" s="87" t="s">
        <v>265</v>
      </c>
      <c r="T8" s="85">
        <v>583</v>
      </c>
      <c r="U8" s="86">
        <v>257769</v>
      </c>
      <c r="AA8" s="75" t="s">
        <v>479</v>
      </c>
      <c r="AB8" s="212">
        <v>65</v>
      </c>
      <c r="AC8" s="211">
        <v>262500</v>
      </c>
    </row>
    <row r="9" spans="1:33" x14ac:dyDescent="0.25">
      <c r="A9" s="1" t="s">
        <v>18</v>
      </c>
      <c r="B9" s="1">
        <f>SUM(B2:B8)</f>
        <v>14</v>
      </c>
      <c r="C9" s="1">
        <f>SUM(C2:C8)</f>
        <v>4549</v>
      </c>
      <c r="D9" s="1">
        <f>SUM(D2:D8)</f>
        <v>4076514</v>
      </c>
      <c r="F9" s="75" t="s">
        <v>267</v>
      </c>
      <c r="G9" s="69">
        <v>1200</v>
      </c>
      <c r="H9" s="68">
        <v>331207</v>
      </c>
      <c r="J9" s="1" t="s">
        <v>368</v>
      </c>
      <c r="K9" s="76">
        <f>SUM(K5:K8)</f>
        <v>112</v>
      </c>
      <c r="L9" s="78">
        <f>SUM(L5:L8)</f>
        <v>897121</v>
      </c>
      <c r="S9" s="87" t="s">
        <v>266</v>
      </c>
      <c r="T9" s="85">
        <v>501</v>
      </c>
      <c r="U9" s="86">
        <v>230000</v>
      </c>
      <c r="AA9" s="75" t="s">
        <v>270</v>
      </c>
      <c r="AB9" s="212">
        <v>67</v>
      </c>
      <c r="AC9" s="211">
        <v>297034</v>
      </c>
    </row>
    <row r="10" spans="1:33" x14ac:dyDescent="0.25">
      <c r="F10" s="75" t="s">
        <v>29</v>
      </c>
      <c r="G10" s="69">
        <v>1000</v>
      </c>
      <c r="H10" s="68">
        <v>214127</v>
      </c>
      <c r="N10" s="148" t="s">
        <v>263</v>
      </c>
      <c r="O10" s="150">
        <v>350</v>
      </c>
      <c r="P10" s="149">
        <v>567541</v>
      </c>
      <c r="S10" s="87" t="s">
        <v>267</v>
      </c>
      <c r="T10" s="85">
        <v>1264</v>
      </c>
      <c r="U10" s="86">
        <v>573042</v>
      </c>
      <c r="W10" s="187" t="s">
        <v>580</v>
      </c>
      <c r="X10" s="189">
        <v>96</v>
      </c>
      <c r="Y10" s="188">
        <v>431669</v>
      </c>
      <c r="AA10" s="1" t="s">
        <v>602</v>
      </c>
      <c r="AB10" s="76">
        <f>SUM(AB5:AB9)</f>
        <v>314</v>
      </c>
      <c r="AC10" s="78">
        <f>SUM(AC5:AC9)</f>
        <v>1334534</v>
      </c>
    </row>
    <row r="11" spans="1:33" x14ac:dyDescent="0.25">
      <c r="F11" s="75" t="s">
        <v>268</v>
      </c>
      <c r="G11" s="69">
        <v>2817</v>
      </c>
      <c r="H11" s="68">
        <v>648274</v>
      </c>
      <c r="N11" s="148" t="s">
        <v>470</v>
      </c>
      <c r="O11" s="150">
        <v>250</v>
      </c>
      <c r="P11" s="149">
        <v>372549</v>
      </c>
      <c r="S11" s="87" t="s">
        <v>268</v>
      </c>
      <c r="T11" s="85">
        <v>640</v>
      </c>
      <c r="U11" s="86">
        <v>230000</v>
      </c>
      <c r="W11" s="187" t="s">
        <v>263</v>
      </c>
      <c r="X11" s="189">
        <v>78</v>
      </c>
      <c r="Y11" s="188">
        <v>350230</v>
      </c>
    </row>
    <row r="12" spans="1:33" x14ac:dyDescent="0.25">
      <c r="F12" s="75" t="s">
        <v>30</v>
      </c>
      <c r="G12" s="69">
        <v>1262</v>
      </c>
      <c r="H12" s="68">
        <v>375257</v>
      </c>
      <c r="N12" s="148" t="s">
        <v>471</v>
      </c>
      <c r="O12" s="150">
        <v>180</v>
      </c>
      <c r="P12" s="149">
        <v>273270</v>
      </c>
      <c r="S12" s="87" t="s">
        <v>268</v>
      </c>
      <c r="T12" s="85">
        <v>640</v>
      </c>
      <c r="U12" s="86">
        <v>230000</v>
      </c>
      <c r="W12" s="187" t="s">
        <v>570</v>
      </c>
      <c r="X12" s="189">
        <v>110</v>
      </c>
      <c r="Y12" s="188">
        <v>494839</v>
      </c>
    </row>
    <row r="13" spans="1:33" x14ac:dyDescent="0.25">
      <c r="F13" s="75" t="s">
        <v>271</v>
      </c>
      <c r="G13" s="69">
        <v>1000</v>
      </c>
      <c r="H13" s="68">
        <v>253069</v>
      </c>
      <c r="N13" s="148" t="s">
        <v>472</v>
      </c>
      <c r="O13" s="150">
        <v>175</v>
      </c>
      <c r="P13" s="149">
        <v>245090</v>
      </c>
      <c r="S13" s="87" t="s">
        <v>123</v>
      </c>
      <c r="T13" s="85">
        <v>592</v>
      </c>
      <c r="U13" s="86">
        <v>230000</v>
      </c>
      <c r="W13" s="187" t="s">
        <v>470</v>
      </c>
      <c r="X13" s="189">
        <v>63</v>
      </c>
      <c r="Y13" s="188">
        <v>262500</v>
      </c>
    </row>
    <row r="14" spans="1:33" x14ac:dyDescent="0.25">
      <c r="F14" s="1" t="s">
        <v>337</v>
      </c>
      <c r="G14" s="76">
        <f>SUM(G8:G13)</f>
        <v>8279</v>
      </c>
      <c r="H14" s="78">
        <f>SUM(H8:H13)</f>
        <v>2051934</v>
      </c>
      <c r="N14" s="148" t="s">
        <v>366</v>
      </c>
      <c r="O14" s="150">
        <v>500</v>
      </c>
      <c r="P14" s="149">
        <v>520025</v>
      </c>
      <c r="S14" s="87" t="s">
        <v>269</v>
      </c>
      <c r="T14" s="85">
        <v>500</v>
      </c>
      <c r="U14" s="86">
        <v>230000</v>
      </c>
      <c r="W14" s="12" t="s">
        <v>336</v>
      </c>
      <c r="X14" s="189">
        <v>63</v>
      </c>
      <c r="Y14" s="188">
        <v>262500</v>
      </c>
    </row>
    <row r="15" spans="1:33" x14ac:dyDescent="0.25">
      <c r="N15" s="148" t="s">
        <v>266</v>
      </c>
      <c r="O15" s="150">
        <v>160</v>
      </c>
      <c r="P15" s="149">
        <v>247584</v>
      </c>
      <c r="S15" s="87" t="s">
        <v>270</v>
      </c>
      <c r="T15" s="85">
        <v>972</v>
      </c>
      <c r="U15" s="86">
        <v>444228</v>
      </c>
      <c r="W15" s="187" t="s">
        <v>571</v>
      </c>
      <c r="X15" s="189">
        <v>60</v>
      </c>
      <c r="Y15" s="188">
        <v>250000</v>
      </c>
    </row>
    <row r="16" spans="1:33" x14ac:dyDescent="0.25">
      <c r="N16" s="148" t="s">
        <v>473</v>
      </c>
      <c r="O16" s="150">
        <v>140</v>
      </c>
      <c r="P16" s="149">
        <v>220000</v>
      </c>
      <c r="S16" s="87" t="s">
        <v>271</v>
      </c>
      <c r="T16" s="85">
        <v>632</v>
      </c>
      <c r="U16" s="86">
        <v>288915</v>
      </c>
      <c r="W16" s="187" t="s">
        <v>572</v>
      </c>
      <c r="X16" s="189">
        <v>60</v>
      </c>
      <c r="Y16" s="188">
        <v>250000</v>
      </c>
    </row>
    <row r="17" spans="14:25" x14ac:dyDescent="0.25">
      <c r="N17" s="148" t="s">
        <v>473</v>
      </c>
      <c r="O17" s="150">
        <v>200</v>
      </c>
      <c r="P17" s="149">
        <v>292340</v>
      </c>
      <c r="S17" s="87" t="s">
        <v>189</v>
      </c>
      <c r="T17" s="85">
        <v>825</v>
      </c>
      <c r="U17" s="86">
        <v>303090</v>
      </c>
      <c r="W17" s="187" t="s">
        <v>266</v>
      </c>
      <c r="X17" s="189">
        <v>68</v>
      </c>
      <c r="Y17" s="188">
        <v>279736</v>
      </c>
    </row>
    <row r="18" spans="14:25" x14ac:dyDescent="0.25">
      <c r="N18" s="148" t="s">
        <v>473</v>
      </c>
      <c r="O18" s="150">
        <v>140</v>
      </c>
      <c r="P18" s="149">
        <v>213180</v>
      </c>
      <c r="S18" s="1" t="s">
        <v>272</v>
      </c>
      <c r="T18" s="76">
        <f>SUM(T6:T17)</f>
        <v>9056</v>
      </c>
      <c r="U18" s="78">
        <f>SUM(U6:U17)</f>
        <v>3757367</v>
      </c>
      <c r="W18" s="187" t="s">
        <v>267</v>
      </c>
      <c r="X18" s="189">
        <v>87</v>
      </c>
      <c r="Y18" s="188">
        <v>391500</v>
      </c>
    </row>
    <row r="19" spans="14:25" x14ac:dyDescent="0.25">
      <c r="N19" s="12" t="s">
        <v>122</v>
      </c>
      <c r="O19" s="150">
        <v>160</v>
      </c>
      <c r="P19" s="149">
        <v>230666</v>
      </c>
      <c r="W19" s="187" t="s">
        <v>188</v>
      </c>
      <c r="X19" s="189">
        <v>64</v>
      </c>
      <c r="Y19" s="188">
        <v>260625</v>
      </c>
    </row>
    <row r="20" spans="14:25" x14ac:dyDescent="0.25">
      <c r="N20" s="148" t="s">
        <v>123</v>
      </c>
      <c r="O20" s="150">
        <v>190</v>
      </c>
      <c r="P20" s="149">
        <v>281511</v>
      </c>
      <c r="W20" s="187" t="s">
        <v>61</v>
      </c>
      <c r="X20" s="189">
        <v>118</v>
      </c>
      <c r="Y20" s="188">
        <v>495139</v>
      </c>
    </row>
    <row r="21" spans="14:25" x14ac:dyDescent="0.25">
      <c r="N21" s="148" t="s">
        <v>61</v>
      </c>
      <c r="O21" s="150">
        <v>300</v>
      </c>
      <c r="P21" s="149">
        <v>443212</v>
      </c>
      <c r="W21" s="187" t="s">
        <v>61</v>
      </c>
      <c r="X21" s="189">
        <v>63</v>
      </c>
      <c r="Y21" s="188">
        <v>262500</v>
      </c>
    </row>
    <row r="22" spans="14:25" x14ac:dyDescent="0.25">
      <c r="N22" s="148" t="s">
        <v>474</v>
      </c>
      <c r="O22" s="150">
        <v>160</v>
      </c>
      <c r="P22" s="149">
        <v>271404</v>
      </c>
      <c r="W22" s="187" t="s">
        <v>573</v>
      </c>
      <c r="X22" s="189">
        <v>50</v>
      </c>
      <c r="Y22" s="188">
        <v>250000</v>
      </c>
    </row>
    <row r="23" spans="14:25" x14ac:dyDescent="0.25">
      <c r="N23" s="148" t="s">
        <v>475</v>
      </c>
      <c r="O23" s="150">
        <v>140</v>
      </c>
      <c r="P23" s="149">
        <v>220000</v>
      </c>
      <c r="W23" s="187" t="s">
        <v>574</v>
      </c>
      <c r="X23" s="189">
        <v>66</v>
      </c>
      <c r="Y23" s="188">
        <v>296334</v>
      </c>
    </row>
    <row r="24" spans="14:25" x14ac:dyDescent="0.25">
      <c r="N24" s="148" t="s">
        <v>476</v>
      </c>
      <c r="O24" s="150">
        <v>140</v>
      </c>
      <c r="P24" s="149">
        <v>220000</v>
      </c>
      <c r="W24" s="187" t="s">
        <v>574</v>
      </c>
      <c r="X24" s="189">
        <v>60</v>
      </c>
      <c r="Y24" s="188">
        <v>250983</v>
      </c>
    </row>
    <row r="25" spans="14:25" x14ac:dyDescent="0.25">
      <c r="N25" s="148" t="s">
        <v>124</v>
      </c>
      <c r="O25" s="150">
        <v>275</v>
      </c>
      <c r="P25" s="149">
        <v>315141</v>
      </c>
      <c r="W25" s="187" t="s">
        <v>124</v>
      </c>
      <c r="X25" s="189">
        <v>87</v>
      </c>
      <c r="Y25" s="188">
        <v>364413</v>
      </c>
    </row>
    <row r="26" spans="14:25" x14ac:dyDescent="0.25">
      <c r="N26" s="148" t="s">
        <v>477</v>
      </c>
      <c r="O26" s="150">
        <v>140</v>
      </c>
      <c r="P26" s="149">
        <v>220000</v>
      </c>
      <c r="W26" s="187" t="s">
        <v>477</v>
      </c>
      <c r="X26" s="189">
        <v>60</v>
      </c>
      <c r="Y26" s="188">
        <v>242000</v>
      </c>
    </row>
    <row r="27" spans="14:25" x14ac:dyDescent="0.25">
      <c r="N27" s="148" t="s">
        <v>478</v>
      </c>
      <c r="O27" s="150">
        <v>160</v>
      </c>
      <c r="P27" s="149">
        <v>281511</v>
      </c>
      <c r="W27" s="187" t="s">
        <v>30</v>
      </c>
      <c r="X27" s="189">
        <v>70</v>
      </c>
      <c r="Y27" s="188">
        <v>293474</v>
      </c>
    </row>
    <row r="28" spans="14:25" x14ac:dyDescent="0.25">
      <c r="N28" s="148" t="s">
        <v>479</v>
      </c>
      <c r="O28" s="150">
        <v>160</v>
      </c>
      <c r="P28" s="149">
        <v>231103</v>
      </c>
      <c r="W28" s="187" t="s">
        <v>575</v>
      </c>
      <c r="X28" s="189">
        <v>82</v>
      </c>
      <c r="Y28" s="188">
        <v>340864</v>
      </c>
    </row>
    <row r="29" spans="14:25" x14ac:dyDescent="0.25">
      <c r="N29" s="148" t="s">
        <v>480</v>
      </c>
      <c r="O29" s="150">
        <v>210</v>
      </c>
      <c r="P29" s="149">
        <v>300830</v>
      </c>
      <c r="W29" s="187" t="s">
        <v>575</v>
      </c>
      <c r="X29" s="189">
        <v>63</v>
      </c>
      <c r="Y29" s="188">
        <v>262453</v>
      </c>
    </row>
    <row r="30" spans="14:25" x14ac:dyDescent="0.25">
      <c r="N30" s="148" t="s">
        <v>271</v>
      </c>
      <c r="O30" s="150">
        <v>180</v>
      </c>
      <c r="P30" s="149">
        <v>247584</v>
      </c>
      <c r="W30" s="187" t="s">
        <v>270</v>
      </c>
      <c r="X30" s="189">
        <v>107</v>
      </c>
      <c r="Y30" s="188">
        <v>481158</v>
      </c>
    </row>
    <row r="31" spans="14:25" x14ac:dyDescent="0.25">
      <c r="N31" s="148" t="s">
        <v>481</v>
      </c>
      <c r="O31" s="150">
        <v>160</v>
      </c>
      <c r="P31" s="149">
        <v>231103</v>
      </c>
      <c r="W31" s="187" t="s">
        <v>271</v>
      </c>
      <c r="X31" s="189">
        <v>72</v>
      </c>
      <c r="Y31" s="188">
        <v>281636</v>
      </c>
    </row>
    <row r="32" spans="14:25" x14ac:dyDescent="0.25">
      <c r="N32" s="148" t="s">
        <v>482</v>
      </c>
      <c r="O32" s="150">
        <v>160</v>
      </c>
      <c r="P32" s="149">
        <v>224364</v>
      </c>
      <c r="W32" s="187" t="s">
        <v>271</v>
      </c>
      <c r="X32" s="189">
        <v>124</v>
      </c>
      <c r="Y32" s="188">
        <v>556830</v>
      </c>
    </row>
    <row r="33" spans="14:25" x14ac:dyDescent="0.25">
      <c r="N33" s="148" t="s">
        <v>125</v>
      </c>
      <c r="O33" s="150">
        <v>140</v>
      </c>
      <c r="P33" s="149">
        <v>220000</v>
      </c>
      <c r="W33" s="187" t="s">
        <v>576</v>
      </c>
      <c r="X33" s="189">
        <v>63</v>
      </c>
      <c r="Y33" s="188">
        <v>253490</v>
      </c>
    </row>
    <row r="34" spans="14:25" x14ac:dyDescent="0.25">
      <c r="N34" s="1" t="s">
        <v>483</v>
      </c>
      <c r="O34" s="76">
        <f ca="1">SUM(O10:O34)</f>
        <v>4770</v>
      </c>
      <c r="P34" s="78">
        <f>SUM(P10:P33)</f>
        <v>6890008</v>
      </c>
      <c r="W34" s="187" t="s">
        <v>481</v>
      </c>
      <c r="X34" s="189">
        <v>100</v>
      </c>
      <c r="Y34" s="188">
        <v>405527</v>
      </c>
    </row>
    <row r="35" spans="14:25" x14ac:dyDescent="0.25">
      <c r="W35" s="187" t="s">
        <v>189</v>
      </c>
      <c r="X35" s="189">
        <v>63</v>
      </c>
      <c r="Y35" s="188">
        <v>262500</v>
      </c>
    </row>
    <row r="36" spans="14:25" x14ac:dyDescent="0.25">
      <c r="W36" s="187" t="s">
        <v>577</v>
      </c>
      <c r="X36" s="189">
        <v>109</v>
      </c>
      <c r="Y36" s="188">
        <v>489662</v>
      </c>
    </row>
    <row r="37" spans="14:25" x14ac:dyDescent="0.25">
      <c r="W37" s="187" t="s">
        <v>578</v>
      </c>
      <c r="X37" s="189">
        <v>57</v>
      </c>
      <c r="Y37" s="188">
        <v>250000</v>
      </c>
    </row>
    <row r="38" spans="14:25" x14ac:dyDescent="0.25">
      <c r="W38" s="187" t="s">
        <v>190</v>
      </c>
      <c r="X38" s="189">
        <v>50</v>
      </c>
      <c r="Y38" s="188">
        <v>249998</v>
      </c>
    </row>
    <row r="39" spans="14:25" x14ac:dyDescent="0.25">
      <c r="W39" s="1" t="s">
        <v>579</v>
      </c>
      <c r="X39" s="76">
        <f>SUM(X10:X38)</f>
        <v>2213</v>
      </c>
      <c r="Y39" s="78">
        <f>SUM(Y10:Y38)</f>
        <v>9522560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opLeftCell="AA1" workbookViewId="0">
      <selection activeCell="AG9" sqref="AG9"/>
    </sheetView>
  </sheetViews>
  <sheetFormatPr defaultRowHeight="15" x14ac:dyDescent="0.25"/>
  <cols>
    <col min="1" max="1" width="13.7109375" customWidth="1"/>
    <col min="2" max="2" width="11.5703125" customWidth="1"/>
    <col min="3" max="3" width="12.7109375" customWidth="1"/>
    <col min="4" max="4" width="20.7109375" customWidth="1"/>
    <col min="6" max="6" width="37.140625" customWidth="1"/>
    <col min="7" max="7" width="10" customWidth="1"/>
    <col min="8" max="8" width="18.42578125" customWidth="1"/>
    <col min="10" max="10" width="28.5703125" customWidth="1"/>
    <col min="12" max="12" width="18.42578125" customWidth="1"/>
    <col min="14" max="14" width="52.7109375" customWidth="1"/>
    <col min="15" max="15" width="12.85546875" customWidth="1"/>
    <col min="16" max="16" width="18.5703125" customWidth="1"/>
    <col min="19" max="19" width="38.85546875" customWidth="1"/>
    <col min="20" max="20" width="10.7109375" customWidth="1"/>
    <col min="21" max="21" width="19.28515625" customWidth="1"/>
    <col min="23" max="23" width="42.7109375" customWidth="1"/>
    <col min="24" max="24" width="15.5703125" customWidth="1"/>
    <col min="25" max="25" width="18.42578125" customWidth="1"/>
    <col min="27" max="27" width="39" customWidth="1"/>
    <col min="28" max="28" width="11.140625" customWidth="1"/>
    <col min="29" max="29" width="18.28515625" customWidth="1"/>
    <col min="30" max="30" width="7.7109375" customWidth="1"/>
    <col min="31" max="31" width="31.7109375" customWidth="1"/>
    <col min="33" max="33" width="18.42578125" customWidth="1"/>
  </cols>
  <sheetData>
    <row r="1" spans="1:33" x14ac:dyDescent="0.25">
      <c r="A1" s="1" t="s">
        <v>24</v>
      </c>
      <c r="B1" s="2" t="s">
        <v>1</v>
      </c>
      <c r="C1" s="2" t="s">
        <v>2</v>
      </c>
      <c r="D1" s="2" t="s">
        <v>3</v>
      </c>
      <c r="F1" s="1" t="s">
        <v>4</v>
      </c>
      <c r="G1" s="2" t="s">
        <v>5</v>
      </c>
      <c r="H1" s="1" t="s">
        <v>6</v>
      </c>
      <c r="J1" s="1" t="s">
        <v>56</v>
      </c>
      <c r="K1" s="2" t="s">
        <v>5</v>
      </c>
      <c r="L1" s="1" t="s">
        <v>6</v>
      </c>
      <c r="N1" s="1" t="s">
        <v>9</v>
      </c>
      <c r="O1" s="2" t="s">
        <v>5</v>
      </c>
      <c r="P1" s="1" t="s">
        <v>6</v>
      </c>
      <c r="S1" s="1" t="s">
        <v>10</v>
      </c>
      <c r="T1" s="2" t="s">
        <v>5</v>
      </c>
      <c r="U1" s="1" t="s">
        <v>6</v>
      </c>
      <c r="W1" s="1" t="s">
        <v>11</v>
      </c>
      <c r="X1" s="2" t="s">
        <v>5</v>
      </c>
      <c r="Y1" s="1" t="s">
        <v>6</v>
      </c>
      <c r="AA1" s="1" t="s">
        <v>12</v>
      </c>
      <c r="AB1" s="2" t="s">
        <v>5</v>
      </c>
      <c r="AC1" s="1" t="s">
        <v>6</v>
      </c>
      <c r="AE1" s="1" t="s">
        <v>13</v>
      </c>
      <c r="AF1" s="2" t="s">
        <v>5</v>
      </c>
      <c r="AG1" s="1" t="s">
        <v>6</v>
      </c>
    </row>
    <row r="2" spans="1:33" ht="15.75" customHeight="1" x14ac:dyDescent="0.25">
      <c r="A2" s="3" t="s">
        <v>7</v>
      </c>
      <c r="B2">
        <v>1</v>
      </c>
      <c r="C2">
        <v>1000</v>
      </c>
      <c r="D2">
        <v>263047</v>
      </c>
      <c r="F2" s="12" t="s">
        <v>31</v>
      </c>
      <c r="G2" s="21">
        <v>1000</v>
      </c>
      <c r="H2" s="22">
        <v>263047</v>
      </c>
      <c r="J2" s="12" t="s">
        <v>62</v>
      </c>
      <c r="K2" s="51">
        <v>26</v>
      </c>
      <c r="L2" s="50">
        <v>228800</v>
      </c>
      <c r="N2" s="75" t="s">
        <v>128</v>
      </c>
      <c r="O2" s="69">
        <v>200</v>
      </c>
      <c r="P2" s="77">
        <v>268487</v>
      </c>
      <c r="S2" s="87" t="s">
        <v>129</v>
      </c>
      <c r="T2" s="85">
        <v>835</v>
      </c>
      <c r="U2" s="86">
        <v>380961</v>
      </c>
      <c r="W2" s="75" t="s">
        <v>128</v>
      </c>
      <c r="X2" s="69">
        <v>92</v>
      </c>
      <c r="Y2" s="68">
        <v>411478</v>
      </c>
      <c r="AA2" s="75" t="s">
        <v>62</v>
      </c>
      <c r="AB2" s="69">
        <v>50</v>
      </c>
      <c r="AC2" s="68">
        <v>248712</v>
      </c>
      <c r="AE2" s="59">
        <v>0</v>
      </c>
      <c r="AF2" s="61">
        <v>0</v>
      </c>
      <c r="AG2" s="60">
        <v>0</v>
      </c>
    </row>
    <row r="3" spans="1:33" x14ac:dyDescent="0.25">
      <c r="A3" s="3" t="s">
        <v>8</v>
      </c>
      <c r="B3">
        <v>2</v>
      </c>
      <c r="C3">
        <v>60</v>
      </c>
      <c r="D3">
        <v>525279</v>
      </c>
      <c r="F3" s="20"/>
      <c r="G3" s="21"/>
      <c r="H3" s="22"/>
      <c r="J3" s="12" t="s">
        <v>63</v>
      </c>
      <c r="K3" s="51">
        <v>34</v>
      </c>
      <c r="L3" s="50">
        <v>296479</v>
      </c>
      <c r="N3" s="75" t="s">
        <v>127</v>
      </c>
      <c r="O3" s="69">
        <v>175</v>
      </c>
      <c r="P3" s="77">
        <v>284754</v>
      </c>
      <c r="S3" s="90" t="s">
        <v>287</v>
      </c>
      <c r="T3" s="85">
        <v>538</v>
      </c>
      <c r="U3" s="86">
        <v>292267</v>
      </c>
      <c r="W3" s="75" t="s">
        <v>127</v>
      </c>
      <c r="X3" s="69">
        <v>93</v>
      </c>
      <c r="Y3" s="68">
        <v>386967</v>
      </c>
      <c r="AA3" s="75" t="s">
        <v>167</v>
      </c>
      <c r="AB3" s="69">
        <v>50</v>
      </c>
      <c r="AC3" s="68">
        <v>250000</v>
      </c>
    </row>
    <row r="4" spans="1:33" ht="16.5" customHeight="1" x14ac:dyDescent="0.25">
      <c r="A4" s="3" t="s">
        <v>9</v>
      </c>
      <c r="B4">
        <v>15</v>
      </c>
      <c r="C4">
        <v>2721</v>
      </c>
      <c r="D4">
        <v>4020739</v>
      </c>
      <c r="F4" s="1"/>
      <c r="G4" s="5"/>
      <c r="H4" s="6"/>
      <c r="J4" s="1" t="s">
        <v>369</v>
      </c>
      <c r="K4" s="76">
        <f>SUM(K2:K3)</f>
        <v>60</v>
      </c>
      <c r="L4" s="78">
        <f>SUM(L2:L3)</f>
        <v>525279</v>
      </c>
      <c r="N4" s="75" t="s">
        <v>129</v>
      </c>
      <c r="O4" s="69">
        <v>206</v>
      </c>
      <c r="P4" s="77">
        <v>329685</v>
      </c>
      <c r="S4" s="90" t="s">
        <v>31</v>
      </c>
      <c r="T4" s="85">
        <v>500</v>
      </c>
      <c r="U4" s="86">
        <v>230000</v>
      </c>
      <c r="W4" s="75" t="s">
        <v>127</v>
      </c>
      <c r="X4" s="69">
        <v>63</v>
      </c>
      <c r="Y4" s="68">
        <v>262500</v>
      </c>
      <c r="AA4" s="75" t="s">
        <v>63</v>
      </c>
      <c r="AB4" s="69">
        <v>73</v>
      </c>
      <c r="AC4" s="68">
        <v>301802</v>
      </c>
      <c r="AE4" s="126" t="s">
        <v>618</v>
      </c>
    </row>
    <row r="5" spans="1:33" x14ac:dyDescent="0.25">
      <c r="A5" s="3" t="s">
        <v>10</v>
      </c>
      <c r="B5">
        <v>5</v>
      </c>
      <c r="C5">
        <v>4228</v>
      </c>
      <c r="D5">
        <v>1755707</v>
      </c>
      <c r="F5" s="74" t="s">
        <v>338</v>
      </c>
      <c r="G5" s="69">
        <v>2233</v>
      </c>
      <c r="H5" s="68">
        <v>600796</v>
      </c>
      <c r="N5" s="74" t="s">
        <v>130</v>
      </c>
      <c r="O5" s="69">
        <v>140</v>
      </c>
      <c r="P5" s="77">
        <v>220000</v>
      </c>
      <c r="S5" s="90" t="s">
        <v>31</v>
      </c>
      <c r="T5" s="85">
        <v>947</v>
      </c>
      <c r="U5" s="86">
        <v>434016</v>
      </c>
      <c r="W5" s="75" t="s">
        <v>129</v>
      </c>
      <c r="X5" s="69">
        <v>94</v>
      </c>
      <c r="Y5" s="68">
        <v>411186</v>
      </c>
      <c r="AA5" s="1" t="s">
        <v>168</v>
      </c>
      <c r="AB5" s="5">
        <f>SUM(AB2:AB4)</f>
        <v>173</v>
      </c>
      <c r="AC5" s="6">
        <f>SUM(AC2:AC4)</f>
        <v>800514</v>
      </c>
      <c r="AE5" s="216" t="s">
        <v>339</v>
      </c>
      <c r="AF5" s="218">
        <v>160</v>
      </c>
      <c r="AG5" s="217">
        <v>358696</v>
      </c>
    </row>
    <row r="6" spans="1:33" ht="20.25" customHeight="1" x14ac:dyDescent="0.25">
      <c r="A6" s="3" t="s">
        <v>11</v>
      </c>
      <c r="B6">
        <v>10</v>
      </c>
      <c r="C6">
        <v>909</v>
      </c>
      <c r="D6">
        <v>3731070</v>
      </c>
      <c r="F6" s="74" t="s">
        <v>31</v>
      </c>
      <c r="G6" s="69">
        <v>1000</v>
      </c>
      <c r="H6" s="68">
        <v>263047</v>
      </c>
      <c r="N6" s="75" t="s">
        <v>131</v>
      </c>
      <c r="O6" s="69">
        <v>140</v>
      </c>
      <c r="P6" s="77">
        <v>213733</v>
      </c>
      <c r="S6" s="87" t="s">
        <v>137</v>
      </c>
      <c r="T6" s="85">
        <v>1408</v>
      </c>
      <c r="U6" s="86">
        <v>418463</v>
      </c>
      <c r="W6" s="75" t="s">
        <v>191</v>
      </c>
      <c r="X6" s="69">
        <v>100</v>
      </c>
      <c r="Y6" s="68">
        <v>416000</v>
      </c>
      <c r="AE6" s="1" t="s">
        <v>608</v>
      </c>
    </row>
    <row r="7" spans="1:33" x14ac:dyDescent="0.25">
      <c r="A7" s="3" t="s">
        <v>12</v>
      </c>
      <c r="B7">
        <v>3</v>
      </c>
      <c r="C7">
        <v>173</v>
      </c>
      <c r="D7">
        <v>800514</v>
      </c>
      <c r="F7" s="74" t="s">
        <v>339</v>
      </c>
      <c r="G7" s="69">
        <v>1000</v>
      </c>
      <c r="H7" s="68">
        <v>263047</v>
      </c>
      <c r="N7" s="75" t="s">
        <v>132</v>
      </c>
      <c r="O7" s="69">
        <v>150</v>
      </c>
      <c r="P7" s="77">
        <v>220000</v>
      </c>
      <c r="S7" s="1" t="s">
        <v>146</v>
      </c>
      <c r="T7" s="76">
        <f>SUM(T2:T6)</f>
        <v>4228</v>
      </c>
      <c r="U7" s="78">
        <f>SUM(U2:U6)</f>
        <v>1755707</v>
      </c>
      <c r="W7" s="75" t="s">
        <v>133</v>
      </c>
      <c r="X7" s="69">
        <v>56</v>
      </c>
      <c r="Y7" s="68">
        <v>250000</v>
      </c>
    </row>
    <row r="8" spans="1:33" x14ac:dyDescent="0.25">
      <c r="A8" s="3" t="s">
        <v>13</v>
      </c>
      <c r="B8">
        <v>0</v>
      </c>
      <c r="C8">
        <v>0</v>
      </c>
      <c r="D8">
        <v>0</v>
      </c>
      <c r="F8" s="1" t="s">
        <v>246</v>
      </c>
      <c r="G8" s="76">
        <f>SUM(G5:G7)</f>
        <v>4233</v>
      </c>
      <c r="H8" s="78">
        <f>SUM(H5:H7)</f>
        <v>1126890</v>
      </c>
      <c r="N8" s="75" t="s">
        <v>133</v>
      </c>
      <c r="O8" s="69">
        <v>230</v>
      </c>
      <c r="P8" s="77">
        <v>284753</v>
      </c>
      <c r="W8" s="75" t="s">
        <v>63</v>
      </c>
      <c r="X8" s="69">
        <v>60</v>
      </c>
      <c r="Y8" s="68">
        <v>250000</v>
      </c>
      <c r="AA8" s="75" t="s">
        <v>62</v>
      </c>
      <c r="AB8" s="215">
        <v>50</v>
      </c>
      <c r="AC8" s="214">
        <v>248712</v>
      </c>
    </row>
    <row r="9" spans="1:33" ht="24" x14ac:dyDescent="0.25">
      <c r="A9" s="1" t="s">
        <v>18</v>
      </c>
      <c r="B9" s="1">
        <f>SUM(B2:B8)</f>
        <v>36</v>
      </c>
      <c r="C9" s="1">
        <f>SUM(C2:C8)</f>
        <v>9091</v>
      </c>
      <c r="D9" s="1">
        <f>SUM(D2:D8)</f>
        <v>11096356</v>
      </c>
      <c r="N9" s="75" t="s">
        <v>134</v>
      </c>
      <c r="O9" s="69">
        <v>200</v>
      </c>
      <c r="P9" s="77">
        <v>231103</v>
      </c>
      <c r="W9" s="75" t="s">
        <v>63</v>
      </c>
      <c r="X9" s="69">
        <v>116</v>
      </c>
      <c r="Y9" s="68">
        <v>485284</v>
      </c>
      <c r="AA9" s="74" t="s">
        <v>616</v>
      </c>
      <c r="AB9" s="215">
        <v>63</v>
      </c>
      <c r="AC9" s="214">
        <v>262500</v>
      </c>
    </row>
    <row r="10" spans="1:33" x14ac:dyDescent="0.25">
      <c r="N10" s="75" t="s">
        <v>63</v>
      </c>
      <c r="O10" s="69">
        <v>175</v>
      </c>
      <c r="P10" s="77">
        <v>291412</v>
      </c>
      <c r="W10" s="75" t="s">
        <v>192</v>
      </c>
      <c r="X10" s="69">
        <v>110</v>
      </c>
      <c r="Y10" s="68">
        <v>460000</v>
      </c>
      <c r="AA10" s="75" t="s">
        <v>167</v>
      </c>
      <c r="AB10" s="215">
        <v>50</v>
      </c>
      <c r="AC10" s="214">
        <v>250000</v>
      </c>
    </row>
    <row r="11" spans="1:33" x14ac:dyDescent="0.25">
      <c r="N11" s="75" t="s">
        <v>135</v>
      </c>
      <c r="O11" s="69">
        <v>160</v>
      </c>
      <c r="P11" s="77">
        <v>281510</v>
      </c>
      <c r="S11" s="87" t="s">
        <v>288</v>
      </c>
      <c r="T11" s="85">
        <v>680</v>
      </c>
      <c r="U11" s="86">
        <v>306783</v>
      </c>
      <c r="W11" s="75" t="s">
        <v>193</v>
      </c>
      <c r="X11" s="69">
        <v>125</v>
      </c>
      <c r="Y11" s="68">
        <v>397655</v>
      </c>
      <c r="AA11" s="75" t="s">
        <v>63</v>
      </c>
      <c r="AB11" s="215">
        <v>73</v>
      </c>
      <c r="AC11" s="214">
        <v>301802</v>
      </c>
    </row>
    <row r="12" spans="1:33" x14ac:dyDescent="0.25">
      <c r="N12" s="75" t="s">
        <v>136</v>
      </c>
      <c r="O12" s="69">
        <v>140</v>
      </c>
      <c r="P12" s="77">
        <v>220000</v>
      </c>
      <c r="S12" s="87" t="s">
        <v>129</v>
      </c>
      <c r="T12" s="85">
        <v>835</v>
      </c>
      <c r="U12" s="86">
        <v>380961</v>
      </c>
      <c r="W12" s="1" t="s">
        <v>194</v>
      </c>
      <c r="X12" s="5">
        <f>SUM(X2:X11)</f>
        <v>909</v>
      </c>
      <c r="Y12" s="6">
        <f>SUM(Y2:Y11)</f>
        <v>3731070</v>
      </c>
      <c r="AA12" s="75" t="s">
        <v>585</v>
      </c>
      <c r="AB12" s="215">
        <v>50</v>
      </c>
      <c r="AC12" s="214">
        <v>250000</v>
      </c>
    </row>
    <row r="13" spans="1:33" x14ac:dyDescent="0.25">
      <c r="N13" s="75" t="s">
        <v>137</v>
      </c>
      <c r="O13" s="69">
        <v>170</v>
      </c>
      <c r="P13" s="77">
        <v>278646</v>
      </c>
      <c r="S13" s="87" t="s">
        <v>289</v>
      </c>
      <c r="T13" s="85">
        <v>1000</v>
      </c>
      <c r="U13" s="86">
        <v>398248</v>
      </c>
      <c r="AA13" s="75" t="s">
        <v>339</v>
      </c>
      <c r="AB13" s="215">
        <v>50</v>
      </c>
      <c r="AC13" s="214">
        <v>250000</v>
      </c>
    </row>
    <row r="14" spans="1:33" x14ac:dyDescent="0.25">
      <c r="N14" s="75" t="s">
        <v>138</v>
      </c>
      <c r="O14" s="69">
        <v>250</v>
      </c>
      <c r="P14" s="77">
        <v>395344</v>
      </c>
      <c r="S14" s="90" t="s">
        <v>287</v>
      </c>
      <c r="T14" s="85">
        <v>538</v>
      </c>
      <c r="U14" s="86">
        <v>292267</v>
      </c>
      <c r="AA14" s="165" t="s">
        <v>617</v>
      </c>
      <c r="AB14" s="94">
        <f>SUM(AB8:AB13)</f>
        <v>336</v>
      </c>
      <c r="AC14" s="97">
        <f>SUM(AC8:AC13)</f>
        <v>1563014</v>
      </c>
    </row>
    <row r="15" spans="1:33" x14ac:dyDescent="0.25">
      <c r="N15" s="75" t="s">
        <v>139</v>
      </c>
      <c r="O15" s="69">
        <v>160</v>
      </c>
      <c r="P15" s="77">
        <v>231098</v>
      </c>
      <c r="S15" s="90" t="s">
        <v>31</v>
      </c>
      <c r="T15" s="85">
        <v>500</v>
      </c>
      <c r="U15" s="86">
        <v>230000</v>
      </c>
      <c r="W15" s="190" t="s">
        <v>128</v>
      </c>
      <c r="X15" s="192">
        <v>92</v>
      </c>
      <c r="Y15" s="191">
        <v>411478</v>
      </c>
    </row>
    <row r="16" spans="1:33" x14ac:dyDescent="0.25">
      <c r="N16" s="75" t="s">
        <v>140</v>
      </c>
      <c r="O16" s="69">
        <v>225</v>
      </c>
      <c r="P16" s="77">
        <v>270214</v>
      </c>
      <c r="S16" s="90" t="s">
        <v>31</v>
      </c>
      <c r="T16" s="85">
        <v>947</v>
      </c>
      <c r="U16" s="86">
        <v>434016</v>
      </c>
      <c r="W16" s="190" t="s">
        <v>127</v>
      </c>
      <c r="X16" s="192">
        <v>93</v>
      </c>
      <c r="Y16" s="191">
        <v>386967</v>
      </c>
    </row>
    <row r="17" spans="14:25" x14ac:dyDescent="0.25">
      <c r="N17" s="1" t="s">
        <v>141</v>
      </c>
      <c r="O17" s="5">
        <f>SUM(O2:O16)</f>
        <v>2721</v>
      </c>
      <c r="P17" s="6">
        <f>SUM(P2:P16)</f>
        <v>4020739</v>
      </c>
      <c r="S17" s="87" t="s">
        <v>290</v>
      </c>
      <c r="T17" s="85">
        <v>635</v>
      </c>
      <c r="U17" s="86">
        <v>292267</v>
      </c>
      <c r="W17" s="190" t="s">
        <v>127</v>
      </c>
      <c r="X17" s="192">
        <v>63</v>
      </c>
      <c r="Y17" s="191">
        <v>262500</v>
      </c>
    </row>
    <row r="18" spans="14:25" x14ac:dyDescent="0.25">
      <c r="S18" s="87" t="s">
        <v>290</v>
      </c>
      <c r="T18" s="85">
        <v>635</v>
      </c>
      <c r="U18" s="86">
        <v>292267</v>
      </c>
      <c r="W18" s="190" t="s">
        <v>129</v>
      </c>
      <c r="X18" s="192">
        <v>94</v>
      </c>
      <c r="Y18" s="191">
        <v>411186</v>
      </c>
    </row>
    <row r="19" spans="14:25" x14ac:dyDescent="0.25">
      <c r="S19" s="87" t="s">
        <v>137</v>
      </c>
      <c r="T19" s="85">
        <v>1408</v>
      </c>
      <c r="U19" s="86">
        <v>418463</v>
      </c>
      <c r="W19" s="190" t="s">
        <v>485</v>
      </c>
      <c r="X19" s="192">
        <v>66</v>
      </c>
      <c r="Y19" s="191">
        <v>293163</v>
      </c>
    </row>
    <row r="20" spans="14:25" x14ac:dyDescent="0.25">
      <c r="N20" s="151" t="s">
        <v>128</v>
      </c>
      <c r="O20" s="153">
        <v>200</v>
      </c>
      <c r="P20" s="152">
        <v>268487</v>
      </c>
      <c r="S20" s="87" t="s">
        <v>291</v>
      </c>
      <c r="T20" s="85">
        <v>583</v>
      </c>
      <c r="U20" s="86">
        <v>257769</v>
      </c>
      <c r="W20" s="190" t="s">
        <v>191</v>
      </c>
      <c r="X20" s="192">
        <v>100</v>
      </c>
      <c r="Y20" s="191">
        <v>416000</v>
      </c>
    </row>
    <row r="21" spans="14:25" x14ac:dyDescent="0.25">
      <c r="N21" s="151" t="s">
        <v>127</v>
      </c>
      <c r="O21" s="153">
        <v>175</v>
      </c>
      <c r="P21" s="152">
        <v>284754</v>
      </c>
      <c r="S21" s="1" t="s">
        <v>292</v>
      </c>
      <c r="T21" s="76">
        <f>SUM(T11:T20)</f>
        <v>7761</v>
      </c>
      <c r="U21" s="78">
        <f>SUM(U11:U20)</f>
        <v>3303041</v>
      </c>
      <c r="W21" s="190" t="s">
        <v>581</v>
      </c>
      <c r="X21" s="192">
        <v>74</v>
      </c>
      <c r="Y21" s="191">
        <v>307821</v>
      </c>
    </row>
    <row r="22" spans="14:25" x14ac:dyDescent="0.25">
      <c r="N22" s="151" t="s">
        <v>484</v>
      </c>
      <c r="O22" s="153">
        <v>140</v>
      </c>
      <c r="P22" s="152">
        <v>220000</v>
      </c>
      <c r="W22" s="190" t="s">
        <v>582</v>
      </c>
      <c r="X22" s="192">
        <v>70</v>
      </c>
      <c r="Y22" s="191">
        <v>315000</v>
      </c>
    </row>
    <row r="23" spans="14:25" x14ac:dyDescent="0.25">
      <c r="N23" s="151" t="s">
        <v>129</v>
      </c>
      <c r="O23" s="153">
        <v>206</v>
      </c>
      <c r="P23" s="152">
        <v>329685</v>
      </c>
      <c r="W23" s="190" t="s">
        <v>486</v>
      </c>
      <c r="X23" s="192">
        <v>80</v>
      </c>
      <c r="Y23" s="191">
        <v>346205</v>
      </c>
    </row>
    <row r="24" spans="14:25" x14ac:dyDescent="0.25">
      <c r="N24" s="12" t="s">
        <v>130</v>
      </c>
      <c r="O24" s="153">
        <v>140</v>
      </c>
      <c r="P24" s="152">
        <v>220000</v>
      </c>
      <c r="W24" s="190" t="s">
        <v>583</v>
      </c>
      <c r="X24" s="192">
        <v>105</v>
      </c>
      <c r="Y24" s="191">
        <v>470699</v>
      </c>
    </row>
    <row r="25" spans="14:25" x14ac:dyDescent="0.25">
      <c r="N25" s="151" t="s">
        <v>131</v>
      </c>
      <c r="O25" s="153">
        <v>140</v>
      </c>
      <c r="P25" s="152">
        <v>213733</v>
      </c>
      <c r="W25" s="190" t="s">
        <v>133</v>
      </c>
      <c r="X25" s="192">
        <v>56</v>
      </c>
      <c r="Y25" s="191">
        <v>250000</v>
      </c>
    </row>
    <row r="26" spans="14:25" x14ac:dyDescent="0.25">
      <c r="N26" s="151" t="s">
        <v>485</v>
      </c>
      <c r="O26" s="153">
        <v>225</v>
      </c>
      <c r="P26" s="152">
        <v>257087</v>
      </c>
      <c r="W26" s="190" t="s">
        <v>584</v>
      </c>
      <c r="X26" s="192">
        <v>63</v>
      </c>
      <c r="Y26" s="191">
        <v>262500</v>
      </c>
    </row>
    <row r="27" spans="14:25" x14ac:dyDescent="0.25">
      <c r="N27" s="151" t="s">
        <v>132</v>
      </c>
      <c r="O27" s="153">
        <v>150</v>
      </c>
      <c r="P27" s="152">
        <v>220000</v>
      </c>
      <c r="W27" s="190" t="s">
        <v>63</v>
      </c>
      <c r="X27" s="192">
        <v>60</v>
      </c>
      <c r="Y27" s="191">
        <v>250000</v>
      </c>
    </row>
    <row r="28" spans="14:25" x14ac:dyDescent="0.25">
      <c r="N28" s="151" t="s">
        <v>486</v>
      </c>
      <c r="O28" s="153">
        <v>170</v>
      </c>
      <c r="P28" s="152">
        <v>292676</v>
      </c>
      <c r="W28" s="190" t="s">
        <v>63</v>
      </c>
      <c r="X28" s="192">
        <v>116</v>
      </c>
      <c r="Y28" s="191">
        <v>485284</v>
      </c>
    </row>
    <row r="29" spans="14:25" x14ac:dyDescent="0.25">
      <c r="N29" s="151" t="s">
        <v>487</v>
      </c>
      <c r="O29" s="153">
        <v>175</v>
      </c>
      <c r="P29" s="152">
        <v>292345</v>
      </c>
      <c r="W29" s="190" t="s">
        <v>490</v>
      </c>
      <c r="X29" s="192">
        <v>63</v>
      </c>
      <c r="Y29" s="191">
        <v>262500</v>
      </c>
    </row>
    <row r="30" spans="14:25" x14ac:dyDescent="0.25">
      <c r="N30" s="151" t="s">
        <v>133</v>
      </c>
      <c r="O30" s="153">
        <v>230</v>
      </c>
      <c r="P30" s="152">
        <v>284753</v>
      </c>
      <c r="W30" s="190" t="s">
        <v>192</v>
      </c>
      <c r="X30" s="192">
        <v>110</v>
      </c>
      <c r="Y30" s="191">
        <v>460000</v>
      </c>
    </row>
    <row r="31" spans="14:25" x14ac:dyDescent="0.25">
      <c r="N31" s="151" t="s">
        <v>134</v>
      </c>
      <c r="O31" s="153">
        <v>200</v>
      </c>
      <c r="P31" s="152">
        <v>231103</v>
      </c>
      <c r="W31" s="190" t="s">
        <v>585</v>
      </c>
      <c r="X31" s="192">
        <v>92</v>
      </c>
      <c r="Y31" s="191">
        <v>414000</v>
      </c>
    </row>
    <row r="32" spans="14:25" x14ac:dyDescent="0.25">
      <c r="N32" s="151" t="s">
        <v>488</v>
      </c>
      <c r="O32" s="153">
        <v>140</v>
      </c>
      <c r="P32" s="152">
        <v>220000</v>
      </c>
      <c r="W32" s="190" t="s">
        <v>339</v>
      </c>
      <c r="X32" s="192">
        <v>105</v>
      </c>
      <c r="Y32" s="191">
        <v>472500</v>
      </c>
    </row>
    <row r="33" spans="14:25" x14ac:dyDescent="0.25">
      <c r="N33" s="151" t="s">
        <v>489</v>
      </c>
      <c r="O33" s="153">
        <v>180</v>
      </c>
      <c r="P33" s="152">
        <v>315136</v>
      </c>
      <c r="W33" s="190" t="s">
        <v>193</v>
      </c>
      <c r="X33" s="192">
        <v>125</v>
      </c>
      <c r="Y33" s="191">
        <v>397655</v>
      </c>
    </row>
    <row r="34" spans="14:25" x14ac:dyDescent="0.25">
      <c r="N34" s="151" t="s">
        <v>63</v>
      </c>
      <c r="O34" s="153">
        <v>175</v>
      </c>
      <c r="P34" s="152">
        <v>291412</v>
      </c>
      <c r="W34" s="1" t="s">
        <v>586</v>
      </c>
      <c r="X34" s="76">
        <f>SUM(X15:X33)</f>
        <v>1627</v>
      </c>
      <c r="Y34" s="78">
        <f>SUM(Y15:Y33)</f>
        <v>6875458</v>
      </c>
    </row>
    <row r="35" spans="14:25" x14ac:dyDescent="0.25">
      <c r="N35" s="151" t="s">
        <v>135</v>
      </c>
      <c r="O35" s="153">
        <v>160</v>
      </c>
      <c r="P35" s="152">
        <v>281510</v>
      </c>
    </row>
    <row r="36" spans="14:25" x14ac:dyDescent="0.25">
      <c r="N36" s="151" t="s">
        <v>490</v>
      </c>
      <c r="O36" s="153">
        <v>250</v>
      </c>
      <c r="P36" s="152">
        <v>332075</v>
      </c>
    </row>
    <row r="37" spans="14:25" x14ac:dyDescent="0.25">
      <c r="N37" s="151" t="s">
        <v>136</v>
      </c>
      <c r="O37" s="153">
        <v>140</v>
      </c>
      <c r="P37" s="152">
        <v>220000</v>
      </c>
    </row>
    <row r="38" spans="14:25" x14ac:dyDescent="0.25">
      <c r="N38" s="151" t="s">
        <v>137</v>
      </c>
      <c r="O38" s="153">
        <v>170</v>
      </c>
      <c r="P38" s="152">
        <v>278646</v>
      </c>
    </row>
    <row r="39" spans="14:25" x14ac:dyDescent="0.25">
      <c r="N39" s="151" t="s">
        <v>339</v>
      </c>
      <c r="O39" s="153">
        <v>175</v>
      </c>
      <c r="P39" s="152">
        <v>277857</v>
      </c>
    </row>
    <row r="40" spans="14:25" x14ac:dyDescent="0.25">
      <c r="N40" s="151" t="s">
        <v>138</v>
      </c>
      <c r="O40" s="153">
        <v>250</v>
      </c>
      <c r="P40" s="152">
        <v>395344</v>
      </c>
    </row>
    <row r="41" spans="14:25" x14ac:dyDescent="0.25">
      <c r="N41" s="151" t="s">
        <v>139</v>
      </c>
      <c r="O41" s="153">
        <v>160</v>
      </c>
      <c r="P41" s="152">
        <v>231098</v>
      </c>
    </row>
    <row r="42" spans="14:25" x14ac:dyDescent="0.25">
      <c r="N42" s="151" t="s">
        <v>491</v>
      </c>
      <c r="O42" s="153">
        <v>160</v>
      </c>
      <c r="P42" s="152">
        <v>253962</v>
      </c>
    </row>
    <row r="43" spans="14:25" x14ac:dyDescent="0.25">
      <c r="N43" s="151" t="s">
        <v>140</v>
      </c>
      <c r="O43" s="153">
        <v>225</v>
      </c>
      <c r="P43" s="152">
        <v>270214</v>
      </c>
    </row>
    <row r="44" spans="14:25" x14ac:dyDescent="0.25">
      <c r="N44" s="1" t="s">
        <v>492</v>
      </c>
      <c r="O44" s="76">
        <f>SUM(O20:O43)</f>
        <v>4336</v>
      </c>
      <c r="P44" s="78">
        <f>SUM(P20:P43)</f>
        <v>6481877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 14</vt:lpstr>
      <vt:lpstr>15</vt:lpstr>
      <vt:lpstr>Sheet15</vt:lpstr>
      <vt:lpstr>Sheet16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 User</dc:creator>
  <cp:lastModifiedBy>MSU User</cp:lastModifiedBy>
  <dcterms:created xsi:type="dcterms:W3CDTF">2016-06-08T21:26:44Z</dcterms:created>
  <dcterms:modified xsi:type="dcterms:W3CDTF">2016-06-21T13:17:49Z</dcterms:modified>
</cp:coreProperties>
</file>